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RUI_~1\AppData\Local\Temp\B2Temp\CompAttach\"/>
    </mc:Choice>
  </mc:AlternateContent>
  <xr:revisionPtr revIDLastSave="0" documentId="13_ncr:1_{402B1E44-2119-4E18-85E0-4DBB71CC105D}" xr6:coauthVersionLast="47" xr6:coauthVersionMax="47" xr10:uidLastSave="{00000000-0000-0000-0000-000000000000}"/>
  <bookViews>
    <workbookView xWindow="28680" yWindow="-120" windowWidth="29040" windowHeight="15720" xr2:uid="{A520CE12-865A-4941-AB99-473C06BD1BA7}"/>
  </bookViews>
  <sheets>
    <sheet name="申請書" sheetId="4" r:id="rId1"/>
    <sheet name="世界言語社会専攻・国際日本専攻" sheetId="1" r:id="rId2"/>
    <sheet name="共同サステイナビリティ研究専攻" sheetId="2" r:id="rId3"/>
  </sheets>
  <definedNames>
    <definedName name="_xlnm.Print_Area" localSheetId="2">共同サステイナビリティ研究専攻!$A$1:$R$33</definedName>
    <definedName name="_xlnm.Print_Area" localSheetId="0">申請書!$A$1:$R$29</definedName>
    <definedName name="_xlnm.Print_Area" localSheetId="1">世界言語社会専攻・国際日本専攻!$A$1:$R$33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P13" i="1"/>
  <c r="K13" i="1"/>
  <c r="J13" i="1"/>
  <c r="I13" i="1"/>
  <c r="P12" i="1"/>
  <c r="K12" i="1"/>
  <c r="J12" i="1"/>
  <c r="I12" i="1"/>
  <c r="P11" i="1"/>
  <c r="K11" i="1"/>
  <c r="J11" i="1"/>
  <c r="I11" i="1"/>
  <c r="P10" i="1"/>
  <c r="K10" i="1"/>
  <c r="J10" i="1"/>
  <c r="I10" i="1"/>
  <c r="P9" i="1"/>
  <c r="K9" i="1"/>
  <c r="J9" i="1"/>
  <c r="I9" i="1"/>
  <c r="O9" i="1"/>
  <c r="N9" i="1"/>
  <c r="M9" i="1"/>
  <c r="L9" i="1"/>
  <c r="G9" i="1"/>
  <c r="O13" i="1"/>
  <c r="N13" i="1"/>
  <c r="M13" i="1"/>
  <c r="L13" i="1"/>
  <c r="G13" i="1"/>
  <c r="O12" i="1"/>
  <c r="N12" i="1"/>
  <c r="M12" i="1"/>
  <c r="L12" i="1"/>
  <c r="G12" i="1"/>
  <c r="O11" i="1"/>
  <c r="N11" i="1"/>
  <c r="M11" i="1"/>
  <c r="L11" i="1"/>
  <c r="G11" i="1"/>
  <c r="O10" i="1"/>
  <c r="N10" i="1"/>
  <c r="M10" i="1"/>
  <c r="L10" i="1"/>
  <c r="G10" i="1"/>
  <c r="H24" i="1" l="1"/>
  <c r="O18" i="1"/>
  <c r="F18" i="1"/>
  <c r="Q16" i="1"/>
  <c r="L16" i="1"/>
  <c r="Q14" i="1"/>
  <c r="L14" i="1"/>
  <c r="Q8" i="1"/>
  <c r="Q7" i="1"/>
  <c r="N6" i="1"/>
  <c r="P29" i="1"/>
  <c r="N29" i="1"/>
  <c r="K29" i="1"/>
  <c r="J29" i="1"/>
  <c r="P28" i="1"/>
  <c r="K28" i="1"/>
  <c r="J28" i="1"/>
  <c r="O27" i="1"/>
  <c r="K27" i="1"/>
  <c r="J27" i="1"/>
  <c r="P26" i="1"/>
  <c r="O26" i="1"/>
  <c r="M26" i="1"/>
  <c r="L26" i="1"/>
  <c r="K26" i="1"/>
  <c r="J26" i="1"/>
  <c r="O25" i="1"/>
  <c r="M25" i="1"/>
  <c r="L25" i="1"/>
  <c r="K25" i="1"/>
  <c r="J25" i="1"/>
  <c r="O24" i="1"/>
  <c r="N24" i="1"/>
  <c r="M24" i="1"/>
  <c r="L24" i="1"/>
  <c r="G24" i="1"/>
  <c r="F24" i="1"/>
  <c r="O23" i="1"/>
  <c r="N23" i="1"/>
  <c r="M23" i="1"/>
  <c r="L23" i="1"/>
  <c r="H23" i="1"/>
  <c r="G23" i="1"/>
  <c r="F23" i="1"/>
  <c r="P22" i="1"/>
  <c r="H22" i="1"/>
  <c r="G22" i="1"/>
  <c r="F22" i="1"/>
  <c r="G21" i="1"/>
  <c r="F21" i="1"/>
  <c r="P20" i="1"/>
  <c r="O20" i="1"/>
  <c r="M20" i="1"/>
  <c r="G20" i="1"/>
  <c r="P19" i="1"/>
  <c r="O19" i="1"/>
  <c r="M19" i="1"/>
  <c r="G19" i="1"/>
  <c r="P18" i="1"/>
  <c r="M17" i="1"/>
  <c r="K17" i="1"/>
  <c r="J17" i="1"/>
  <c r="I17" i="1"/>
  <c r="H17" i="1"/>
  <c r="G17" i="1"/>
  <c r="P16" i="1"/>
  <c r="N16" i="1"/>
  <c r="M16" i="1"/>
  <c r="H16" i="1"/>
  <c r="G16" i="1"/>
  <c r="F16" i="1"/>
  <c r="O15" i="1"/>
  <c r="M15" i="1"/>
  <c r="K15" i="1"/>
  <c r="J15" i="1"/>
  <c r="I15" i="1"/>
  <c r="G15" i="1"/>
  <c r="F15" i="1"/>
  <c r="P14" i="1"/>
  <c r="N14" i="1"/>
  <c r="M14" i="1"/>
  <c r="H14" i="1"/>
  <c r="G14" i="1"/>
  <c r="F14" i="1"/>
  <c r="N8" i="1"/>
  <c r="M8" i="1"/>
  <c r="H8" i="1"/>
  <c r="F8" i="1"/>
  <c r="N7" i="1"/>
  <c r="M7" i="1"/>
  <c r="H7" i="1"/>
  <c r="G7" i="1"/>
  <c r="F7" i="1"/>
  <c r="O6" i="1"/>
  <c r="M6" i="1"/>
  <c r="L6" i="1"/>
  <c r="K6" i="1"/>
  <c r="J6" i="1"/>
  <c r="I6" i="1"/>
  <c r="H6" i="1"/>
  <c r="G6" i="1"/>
  <c r="Q10" i="2"/>
  <c r="H24" i="2"/>
  <c r="H22" i="2"/>
  <c r="O18" i="2"/>
  <c r="F18" i="2"/>
  <c r="Q16" i="2"/>
  <c r="L16" i="2"/>
  <c r="H15" i="2"/>
  <c r="Q12" i="2"/>
  <c r="L12" i="2"/>
  <c r="P11" i="2"/>
  <c r="O11" i="2"/>
  <c r="N11" i="2"/>
  <c r="M11" i="2"/>
  <c r="L11" i="2"/>
  <c r="K11" i="2"/>
  <c r="J11" i="2"/>
  <c r="I11" i="2"/>
  <c r="P9" i="2"/>
  <c r="P10" i="2"/>
  <c r="M10" i="2"/>
  <c r="L10" i="2"/>
  <c r="K10" i="2"/>
  <c r="J10" i="2"/>
  <c r="I10" i="2"/>
  <c r="Q8" i="2"/>
  <c r="Q7" i="2"/>
  <c r="P29" i="2"/>
  <c r="N29" i="2"/>
  <c r="K29" i="2"/>
  <c r="J29" i="2"/>
  <c r="P28" i="2"/>
  <c r="K28" i="2"/>
  <c r="J28" i="2"/>
  <c r="P27" i="2"/>
  <c r="O27" i="2"/>
  <c r="K27" i="2"/>
  <c r="J27" i="2"/>
  <c r="P26" i="2"/>
  <c r="O26" i="2"/>
  <c r="M26" i="2"/>
  <c r="L26" i="2"/>
  <c r="K26" i="2"/>
  <c r="J26" i="2"/>
  <c r="P25" i="2"/>
  <c r="O25" i="2"/>
  <c r="M25" i="2"/>
  <c r="L25" i="2"/>
  <c r="K25" i="2"/>
  <c r="J25" i="2"/>
  <c r="O24" i="2"/>
  <c r="N24" i="2"/>
  <c r="M24" i="2"/>
  <c r="L24" i="2"/>
  <c r="G24" i="2"/>
  <c r="F24" i="2"/>
  <c r="O23" i="2"/>
  <c r="N23" i="2"/>
  <c r="M23" i="2"/>
  <c r="L23" i="2"/>
  <c r="H23" i="2"/>
  <c r="G23" i="2"/>
  <c r="F23" i="2"/>
  <c r="P22" i="2"/>
  <c r="G22" i="2"/>
  <c r="F22" i="2"/>
  <c r="M21" i="2"/>
  <c r="G21" i="2"/>
  <c r="F21" i="2"/>
  <c r="P20" i="2"/>
  <c r="O20" i="2"/>
  <c r="M20" i="2"/>
  <c r="G20" i="2"/>
  <c r="P18" i="2"/>
  <c r="P19" i="2"/>
  <c r="O19" i="2"/>
  <c r="M19" i="2"/>
  <c r="G19" i="2"/>
  <c r="M17" i="2"/>
  <c r="K17" i="2"/>
  <c r="J17" i="2"/>
  <c r="I17" i="2"/>
  <c r="H17" i="2"/>
  <c r="G17" i="2"/>
  <c r="P16" i="2"/>
  <c r="N16" i="2"/>
  <c r="M16" i="2"/>
  <c r="K16" i="2"/>
  <c r="J16" i="2"/>
  <c r="I16" i="2"/>
  <c r="H16" i="2"/>
  <c r="G16" i="2"/>
  <c r="F16" i="2"/>
  <c r="O15" i="2"/>
  <c r="M15" i="2"/>
  <c r="K15" i="2"/>
  <c r="J15" i="2"/>
  <c r="I15" i="2"/>
  <c r="G15" i="2"/>
  <c r="F15" i="2"/>
  <c r="P12" i="2"/>
  <c r="N12" i="2"/>
  <c r="M12" i="2"/>
  <c r="H12" i="2"/>
  <c r="G12" i="2"/>
  <c r="F12" i="2"/>
  <c r="G11" i="2"/>
  <c r="O10" i="2"/>
  <c r="N10" i="2"/>
  <c r="G10" i="2"/>
  <c r="O9" i="2"/>
  <c r="N9" i="2"/>
  <c r="M9" i="2"/>
  <c r="L9" i="2"/>
  <c r="K9" i="2"/>
  <c r="J9" i="2"/>
  <c r="I9" i="2"/>
  <c r="G9" i="2"/>
  <c r="N8" i="2"/>
  <c r="M8" i="2"/>
  <c r="H8" i="2"/>
  <c r="F8" i="2"/>
  <c r="N7" i="2"/>
  <c r="M7" i="2"/>
  <c r="H7" i="2"/>
  <c r="G7" i="2"/>
  <c r="F7" i="2"/>
  <c r="O6" i="2"/>
  <c r="N6" i="2"/>
  <c r="M6" i="2"/>
  <c r="L6" i="2"/>
  <c r="K6" i="2"/>
  <c r="J6" i="2"/>
  <c r="I6" i="2"/>
  <c r="H6" i="2"/>
  <c r="G6" i="2"/>
  <c r="R31" i="1"/>
  <c r="R31" i="2"/>
  <c r="Q30" i="1" l="1"/>
  <c r="Q32" i="1" s="1"/>
  <c r="P30" i="1"/>
  <c r="P32" i="1" s="1"/>
  <c r="K30" i="1"/>
  <c r="K32" i="1" s="1"/>
  <c r="I30" i="1"/>
  <c r="I32" i="1" s="1"/>
  <c r="J30" i="1"/>
  <c r="J32" i="1" s="1"/>
  <c r="O30" i="1"/>
  <c r="O32" i="1" s="1"/>
  <c r="L30" i="1"/>
  <c r="L32" i="1" s="1"/>
  <c r="G30" i="1"/>
  <c r="G32" i="1" s="1"/>
  <c r="M30" i="1"/>
  <c r="M32" i="1" s="1"/>
  <c r="N30" i="1"/>
  <c r="N32" i="1" s="1"/>
  <c r="H30" i="1"/>
  <c r="H32" i="1" s="1"/>
  <c r="F30" i="1"/>
  <c r="F32" i="1" s="1"/>
  <c r="Q30" i="2"/>
  <c r="Q32" i="2" s="1"/>
  <c r="L30" i="2"/>
  <c r="L32" i="2" s="1"/>
  <c r="P30" i="2"/>
  <c r="P32" i="2" s="1"/>
  <c r="M30" i="2"/>
  <c r="M32" i="2" s="1"/>
  <c r="O30" i="2"/>
  <c r="O32" i="2" s="1"/>
  <c r="I30" i="2"/>
  <c r="I32" i="2" s="1"/>
  <c r="J30" i="2"/>
  <c r="J32" i="2" s="1"/>
  <c r="K30" i="2"/>
  <c r="K32" i="2" s="1"/>
  <c r="N30" i="2"/>
  <c r="N32" i="2" s="1"/>
  <c r="H30" i="2"/>
  <c r="H32" i="2" s="1"/>
  <c r="G30" i="2"/>
  <c r="G32" i="2" s="1"/>
  <c r="F30" i="2"/>
  <c r="F32" i="2" s="1"/>
  <c r="R30" i="1" l="1"/>
  <c r="R30" i="2"/>
  <c r="R32" i="2"/>
  <c r="R32" i="1"/>
</calcChain>
</file>

<file path=xl/sharedStrings.xml><?xml version="1.0" encoding="utf-8"?>
<sst xmlns="http://schemas.openxmlformats.org/spreadsheetml/2006/main" count="301" uniqueCount="113">
  <si>
    <t>A-1</t>
    <phoneticPr fontId="1"/>
  </si>
  <si>
    <t>A-2</t>
    <phoneticPr fontId="1"/>
  </si>
  <si>
    <t>A-3</t>
  </si>
  <si>
    <t>B-1</t>
    <phoneticPr fontId="1"/>
  </si>
  <si>
    <t>B-2</t>
    <phoneticPr fontId="1"/>
  </si>
  <si>
    <t>B-3</t>
    <phoneticPr fontId="1"/>
  </si>
  <si>
    <t>C-1</t>
    <phoneticPr fontId="1"/>
  </si>
  <si>
    <t>C-2</t>
    <phoneticPr fontId="1"/>
  </si>
  <si>
    <t>C-3</t>
    <phoneticPr fontId="1"/>
  </si>
  <si>
    <t>D-1</t>
    <phoneticPr fontId="1"/>
  </si>
  <si>
    <t>D-2</t>
    <phoneticPr fontId="1"/>
  </si>
  <si>
    <t>D-3</t>
    <phoneticPr fontId="1"/>
  </si>
  <si>
    <t>コンプライアンス</t>
    <phoneticPr fontId="1"/>
  </si>
  <si>
    <t>計画力</t>
    <rPh sb="0" eb="3">
      <t>ケイカクリョク</t>
    </rPh>
    <phoneticPr fontId="1"/>
  </si>
  <si>
    <t>資金管理・調達力</t>
    <rPh sb="0" eb="4">
      <t>シキンカンリ</t>
    </rPh>
    <rPh sb="5" eb="8">
      <t>チョウタツリョク</t>
    </rPh>
    <phoneticPr fontId="1"/>
  </si>
  <si>
    <t>理解力</t>
    <rPh sb="0" eb="3">
      <t>リカイリョク</t>
    </rPh>
    <phoneticPr fontId="1"/>
  </si>
  <si>
    <t>分析力</t>
    <rPh sb="0" eb="3">
      <t>ブンセキリョク</t>
    </rPh>
    <phoneticPr fontId="1"/>
  </si>
  <si>
    <t>コミュニケーション力</t>
    <rPh sb="9" eb="10">
      <t>リョク</t>
    </rPh>
    <phoneticPr fontId="1"/>
  </si>
  <si>
    <t>社会還元・発信力</t>
    <rPh sb="0" eb="4">
      <t>シャカイカンゲン</t>
    </rPh>
    <rPh sb="5" eb="8">
      <t>ハッシンリョク</t>
    </rPh>
    <phoneticPr fontId="1"/>
  </si>
  <si>
    <t>倫理観</t>
    <rPh sb="0" eb="3">
      <t>リンリカン</t>
    </rPh>
    <phoneticPr fontId="1"/>
  </si>
  <si>
    <t>自己管理</t>
    <rPh sb="0" eb="4">
      <t>ジコカンリ</t>
    </rPh>
    <phoneticPr fontId="1"/>
  </si>
  <si>
    <t>自己開発</t>
    <rPh sb="0" eb="4">
      <t>ジコカイハツ</t>
    </rPh>
    <phoneticPr fontId="1"/>
  </si>
  <si>
    <t>異分野交流研究１・２</t>
    <rPh sb="0" eb="5">
      <t>イブンヤコウリュウ</t>
    </rPh>
    <rPh sb="5" eb="7">
      <t>ケンキュウ</t>
    </rPh>
    <phoneticPr fontId="1"/>
  </si>
  <si>
    <t>合 計</t>
    <rPh sb="0" eb="1">
      <t>ゴウ</t>
    </rPh>
    <rPh sb="2" eb="3">
      <t>ケイ</t>
    </rPh>
    <phoneticPr fontId="1"/>
  </si>
  <si>
    <t>各項目の満点</t>
    <rPh sb="0" eb="3">
      <t>カクコウモク</t>
    </rPh>
    <rPh sb="4" eb="6">
      <t>マンテン</t>
    </rPh>
    <phoneticPr fontId="1"/>
  </si>
  <si>
    <t>トランスファラブルスキル実習</t>
    <rPh sb="12" eb="14">
      <t>ジッシュウ</t>
    </rPh>
    <phoneticPr fontId="1"/>
  </si>
  <si>
    <t>グローバル人材育成ゼミ</t>
    <rPh sb="5" eb="7">
      <t>ジンザイ</t>
    </rPh>
    <rPh sb="7" eb="9">
      <t>イクセイ</t>
    </rPh>
    <phoneticPr fontId="1"/>
  </si>
  <si>
    <t>言語文化研究プログラム（４単位ごと）</t>
    <rPh sb="0" eb="4">
      <t>ゲンゴブンカ</t>
    </rPh>
    <rPh sb="4" eb="6">
      <t>ケンキュウ</t>
    </rPh>
    <rPh sb="13" eb="15">
      <t>タンイ</t>
    </rPh>
    <phoneticPr fontId="1"/>
  </si>
  <si>
    <t>国際社会研究プログラム（４単位ごと）</t>
    <rPh sb="0" eb="2">
      <t>コクサイ</t>
    </rPh>
    <rPh sb="2" eb="4">
      <t>シャカイ</t>
    </rPh>
    <rPh sb="4" eb="6">
      <t>ケンキュウ</t>
    </rPh>
    <rPh sb="13" eb="15">
      <t>タンイ</t>
    </rPh>
    <phoneticPr fontId="1"/>
  </si>
  <si>
    <t>PCSプログラム（４単位ごと）</t>
    <rPh sb="10" eb="12">
      <t>タンイ</t>
    </rPh>
    <phoneticPr fontId="1"/>
  </si>
  <si>
    <t>アジア・アフリカフィールド研究プログラム（４単位ごと）</t>
    <rPh sb="13" eb="15">
      <t>ケンキュウ</t>
    </rPh>
    <rPh sb="22" eb="24">
      <t>タンイ</t>
    </rPh>
    <phoneticPr fontId="1"/>
  </si>
  <si>
    <t>国際日本研究プログラム（４単位ごと）</t>
    <rPh sb="0" eb="4">
      <t>コクサイニホン</t>
    </rPh>
    <rPh sb="4" eb="6">
      <t>ケンキュウ</t>
    </rPh>
    <rPh sb="13" eb="15">
      <t>タンイ</t>
    </rPh>
    <phoneticPr fontId="1"/>
  </si>
  <si>
    <t>学外実践実習</t>
    <rPh sb="0" eb="2">
      <t>ガクガイ</t>
    </rPh>
    <rPh sb="2" eb="4">
      <t>ジッセン</t>
    </rPh>
    <rPh sb="4" eb="6">
      <t>ジッシュウ</t>
    </rPh>
    <phoneticPr fontId="1"/>
  </si>
  <si>
    <t>長期研究留学（3.1.2）</t>
    <rPh sb="0" eb="2">
      <t>チョウキ</t>
    </rPh>
    <rPh sb="2" eb="4">
      <t>ケンキュウ</t>
    </rPh>
    <rPh sb="4" eb="6">
      <t>リュウガク</t>
    </rPh>
    <phoneticPr fontId="1"/>
  </si>
  <si>
    <t>長期インターンシップ（3.1.3）</t>
    <rPh sb="0" eb="2">
      <t>チョウキ</t>
    </rPh>
    <phoneticPr fontId="1"/>
  </si>
  <si>
    <t>海外フィールドワーク（3.1.4）</t>
    <rPh sb="0" eb="2">
      <t>カイガイ</t>
    </rPh>
    <phoneticPr fontId="1"/>
  </si>
  <si>
    <t>研究倫理教育（APRINeラーニングプログラム）</t>
    <rPh sb="0" eb="6">
      <t>ケンキュウリンリキョウイク</t>
    </rPh>
    <phoneticPr fontId="1"/>
  </si>
  <si>
    <t>面接指導（第１回）</t>
    <rPh sb="0" eb="2">
      <t>メンセツ</t>
    </rPh>
    <rPh sb="2" eb="4">
      <t>シドウ</t>
    </rPh>
    <rPh sb="5" eb="6">
      <t>ダイ</t>
    </rPh>
    <rPh sb="7" eb="8">
      <t>カイ</t>
    </rPh>
    <phoneticPr fontId="1"/>
  </si>
  <si>
    <t>面接指導（第２回）</t>
    <rPh sb="0" eb="2">
      <t>メンセツ</t>
    </rPh>
    <rPh sb="2" eb="4">
      <t>シドウ</t>
    </rPh>
    <rPh sb="5" eb="6">
      <t>ダイ</t>
    </rPh>
    <rPh sb="7" eb="8">
      <t>カイ</t>
    </rPh>
    <phoneticPr fontId="1"/>
  </si>
  <si>
    <t>TA（ティーチングアシステント）</t>
    <phoneticPr fontId="1"/>
  </si>
  <si>
    <t>RA（リサーチアシステント）</t>
    <phoneticPr fontId="1"/>
  </si>
  <si>
    <t>研究資金・奨学金の獲得（短期）</t>
    <rPh sb="0" eb="4">
      <t>ケンキュウシキン</t>
    </rPh>
    <rPh sb="5" eb="8">
      <t>ショウガクキン</t>
    </rPh>
    <rPh sb="9" eb="11">
      <t>カクトク</t>
    </rPh>
    <rPh sb="12" eb="14">
      <t>タンキ</t>
    </rPh>
    <phoneticPr fontId="1"/>
  </si>
  <si>
    <t>研究資金・奨学金の獲得（長期）１年につき</t>
    <rPh sb="0" eb="4">
      <t>ケンキュウシキン</t>
    </rPh>
    <rPh sb="5" eb="8">
      <t>ショウガクキン</t>
    </rPh>
    <rPh sb="9" eb="11">
      <t>カクトク</t>
    </rPh>
    <rPh sb="12" eb="14">
      <t>チョウキ</t>
    </rPh>
    <rPh sb="16" eb="17">
      <t>ネン</t>
    </rPh>
    <phoneticPr fontId="1"/>
  </si>
  <si>
    <t>共同研究への参加</t>
    <rPh sb="0" eb="2">
      <t>キョウドウ</t>
    </rPh>
    <rPh sb="2" eb="4">
      <t>ケンキュウ</t>
    </rPh>
    <rPh sb="6" eb="8">
      <t>サンカ</t>
    </rPh>
    <phoneticPr fontId="1"/>
  </si>
  <si>
    <t>共著論文（筆頭著者）</t>
    <rPh sb="0" eb="2">
      <t>キョウチョ</t>
    </rPh>
    <rPh sb="2" eb="4">
      <t>ロンブン</t>
    </rPh>
    <rPh sb="5" eb="9">
      <t>ヒットウチョシャ</t>
    </rPh>
    <phoneticPr fontId="1"/>
  </si>
  <si>
    <t>共著論文（分担者）</t>
    <rPh sb="0" eb="2">
      <t>キョウチョ</t>
    </rPh>
    <rPh sb="2" eb="4">
      <t>ロンブン</t>
    </rPh>
    <rPh sb="5" eb="7">
      <t>ブンタン</t>
    </rPh>
    <rPh sb="7" eb="8">
      <t>シャ</t>
    </rPh>
    <phoneticPr fontId="1"/>
  </si>
  <si>
    <t>単著論文</t>
    <rPh sb="0" eb="2">
      <t>タンチョ</t>
    </rPh>
    <rPh sb="2" eb="4">
      <t>ロンブン</t>
    </rPh>
    <phoneticPr fontId="1"/>
  </si>
  <si>
    <t>博士論文（最終試験合格）</t>
    <rPh sb="0" eb="4">
      <t>ハカセロンブン</t>
    </rPh>
    <rPh sb="5" eb="9">
      <t>サイシュウシケン</t>
    </rPh>
    <rPh sb="9" eb="11">
      <t>ゴウカク</t>
    </rPh>
    <phoneticPr fontId="1"/>
  </si>
  <si>
    <t>科目内</t>
    <rPh sb="0" eb="3">
      <t>カモクナイ</t>
    </rPh>
    <phoneticPr fontId="1"/>
  </si>
  <si>
    <t>区分</t>
    <rPh sb="0" eb="2">
      <t>クブン</t>
    </rPh>
    <phoneticPr fontId="1"/>
  </si>
  <si>
    <t>科目外</t>
    <rPh sb="0" eb="2">
      <t>カモク</t>
    </rPh>
    <rPh sb="2" eb="3">
      <t>ガイ</t>
    </rPh>
    <phoneticPr fontId="1"/>
  </si>
  <si>
    <t>海外活動</t>
    <rPh sb="0" eb="2">
      <t>カイガイ</t>
    </rPh>
    <rPh sb="2" eb="4">
      <t>カツドウ</t>
    </rPh>
    <phoneticPr fontId="1"/>
  </si>
  <si>
    <t>研究倫理</t>
    <rPh sb="0" eb="4">
      <t>ケンキュウリンリ</t>
    </rPh>
    <phoneticPr fontId="1"/>
  </si>
  <si>
    <t>博論手続</t>
    <rPh sb="0" eb="4">
      <t>ハクロンテツヅ</t>
    </rPh>
    <phoneticPr fontId="1"/>
  </si>
  <si>
    <t>支援活動</t>
    <rPh sb="0" eb="4">
      <t>シエンカツドウ</t>
    </rPh>
    <phoneticPr fontId="1"/>
  </si>
  <si>
    <t>研究活動</t>
    <rPh sb="0" eb="4">
      <t>ケンキュウカツドウ</t>
    </rPh>
    <phoneticPr fontId="1"/>
  </si>
  <si>
    <t>専攻・
種類</t>
    <rPh sb="0" eb="2">
      <t>センコウ</t>
    </rPh>
    <rPh sb="4" eb="6">
      <t>シュルイ</t>
    </rPh>
    <phoneticPr fontId="1"/>
  </si>
  <si>
    <t>授業科目・活動</t>
    <rPh sb="0" eb="2">
      <t>ジュギョウ</t>
    </rPh>
    <rPh sb="2" eb="4">
      <t>カモク</t>
    </rPh>
    <rPh sb="5" eb="7">
      <t>カツドウ</t>
    </rPh>
    <phoneticPr fontId="1"/>
  </si>
  <si>
    <t>共通</t>
    <rPh sb="0" eb="2">
      <t>キョウツウ</t>
    </rPh>
    <phoneticPr fontId="1"/>
  </si>
  <si>
    <t>世言社</t>
    <rPh sb="0" eb="1">
      <t>ヨ</t>
    </rPh>
    <rPh sb="1" eb="2">
      <t>イ</t>
    </rPh>
    <rPh sb="2" eb="3">
      <t>シャ</t>
    </rPh>
    <phoneticPr fontId="1"/>
  </si>
  <si>
    <t>国日</t>
    <rPh sb="0" eb="2">
      <t>コクニチ</t>
    </rPh>
    <phoneticPr fontId="1"/>
  </si>
  <si>
    <t>世言社/国日</t>
    <rPh sb="0" eb="1">
      <t>ヨ</t>
    </rPh>
    <rPh sb="1" eb="2">
      <t>イ</t>
    </rPh>
    <rPh sb="2" eb="3">
      <t>シャ</t>
    </rPh>
    <rPh sb="4" eb="6">
      <t>コクニチ</t>
    </rPh>
    <phoneticPr fontId="1"/>
  </si>
  <si>
    <t>洞察力・
探求心</t>
    <rPh sb="0" eb="3">
      <t>ドウサツリョク</t>
    </rPh>
    <rPh sb="5" eb="8">
      <t>タンキュウシン</t>
    </rPh>
    <phoneticPr fontId="1"/>
  </si>
  <si>
    <t>チーム
ワーク力</t>
    <rPh sb="7" eb="8">
      <t>リョク</t>
    </rPh>
    <phoneticPr fontId="1"/>
  </si>
  <si>
    <t>共同サステイナビリティ研究基礎（２単位）</t>
    <rPh sb="0" eb="2">
      <t>キョウドウ</t>
    </rPh>
    <rPh sb="11" eb="13">
      <t>ケンキュウ</t>
    </rPh>
    <rPh sb="13" eb="15">
      <t>キソ</t>
    </rPh>
    <rPh sb="17" eb="19">
      <t>タンイ</t>
    </rPh>
    <phoneticPr fontId="1"/>
  </si>
  <si>
    <t>協働分野セミナー（４単位）</t>
    <rPh sb="0" eb="4">
      <t>キョウドウブンヤ</t>
    </rPh>
    <rPh sb="10" eb="12">
      <t>タンイ</t>
    </rPh>
    <phoneticPr fontId="1"/>
  </si>
  <si>
    <t>サステイナビリティ研究先端演習（４単位）</t>
    <rPh sb="9" eb="11">
      <t>ケンキュウ</t>
    </rPh>
    <rPh sb="11" eb="13">
      <t>センタン</t>
    </rPh>
    <rPh sb="13" eb="15">
      <t>エンシュウ</t>
    </rPh>
    <rPh sb="17" eb="19">
      <t>タンイ</t>
    </rPh>
    <phoneticPr fontId="1"/>
  </si>
  <si>
    <t>学外実践実習または学内実践実習（２単位）</t>
    <rPh sb="0" eb="2">
      <t>ガクガイ</t>
    </rPh>
    <rPh sb="2" eb="4">
      <t>ジッセン</t>
    </rPh>
    <rPh sb="4" eb="6">
      <t>ジッシュウ</t>
    </rPh>
    <rPh sb="9" eb="11">
      <t>ガクナイ</t>
    </rPh>
    <rPh sb="11" eb="13">
      <t>ジッセン</t>
    </rPh>
    <rPh sb="13" eb="15">
      <t>ジッシュウ</t>
    </rPh>
    <rPh sb="17" eb="19">
      <t>タンイ</t>
    </rPh>
    <phoneticPr fontId="1"/>
  </si>
  <si>
    <t>達成度</t>
    <rPh sb="0" eb="3">
      <t>タッセイド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</si>
  <si>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</si>
  <si>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</si>
  <si>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共サス</t>
    <rPh sb="0" eb="1">
      <t>キョウ</t>
    </rPh>
    <phoneticPr fontId="1"/>
  </si>
  <si>
    <t>学籍番号</t>
    <rPh sb="0" eb="2">
      <t>ガクセキ</t>
    </rPh>
    <rPh sb="2" eb="4">
      <t>バンゴウ</t>
    </rPh>
    <phoneticPr fontId="1"/>
  </si>
  <si>
    <t>生年月日</t>
    <rPh sb="0" eb="4">
      <t>セイネンガッピ</t>
    </rPh>
    <phoneticPr fontId="1"/>
  </si>
  <si>
    <t>日生</t>
    <rPh sb="0" eb="1">
      <t>ヒ</t>
    </rPh>
    <rPh sb="1" eb="2">
      <t>ウ</t>
    </rPh>
    <phoneticPr fontId="1"/>
  </si>
  <si>
    <t>フリガナ</t>
    <phoneticPr fontId="1"/>
  </si>
  <si>
    <t>氏　　名</t>
    <rPh sb="0" eb="1">
      <t>シ</t>
    </rPh>
    <rPh sb="3" eb="4">
      <t>ナ</t>
    </rPh>
    <phoneticPr fontId="1"/>
  </si>
  <si>
    <t>申請理由</t>
    <rPh sb="0" eb="4">
      <t>シンセイリユウ</t>
    </rPh>
    <phoneticPr fontId="1"/>
  </si>
  <si>
    <t>就職活動のため</t>
    <rPh sb="0" eb="4">
      <t>シュウショクカツドウ</t>
    </rPh>
    <phoneticPr fontId="1"/>
  </si>
  <si>
    <t>就職先（内定先）等へ提出のため</t>
    <rPh sb="0" eb="2">
      <t>シュウショク</t>
    </rPh>
    <rPh sb="2" eb="3">
      <t>サキ</t>
    </rPh>
    <rPh sb="4" eb="7">
      <t>ナイテイサキ</t>
    </rPh>
    <rPh sb="8" eb="9">
      <t>トウ</t>
    </rPh>
    <rPh sb="10" eb="12">
      <t>テイシュツ</t>
    </rPh>
    <phoneticPr fontId="1"/>
  </si>
  <si>
    <t>その他（</t>
    <rPh sb="2" eb="3">
      <t>タ</t>
    </rPh>
    <phoneticPr fontId="1"/>
  </si>
  <si>
    <t>）</t>
    <phoneticPr fontId="1"/>
  </si>
  <si>
    <t>所　　属</t>
    <rPh sb="0" eb="1">
      <t>ショ</t>
    </rPh>
    <rPh sb="3" eb="4">
      <t>ゾク</t>
    </rPh>
    <phoneticPr fontId="1"/>
  </si>
  <si>
    <t>総合国際学研究科</t>
    <rPh sb="0" eb="8">
      <t>ソウゴウコクサイガクケンキュウカ</t>
    </rPh>
    <phoneticPr fontId="1"/>
  </si>
  <si>
    <t>専攻</t>
    <rPh sb="0" eb="2">
      <t>センコウ</t>
    </rPh>
    <phoneticPr fontId="1"/>
  </si>
  <si>
    <t>専　　攻</t>
    <rPh sb="0" eb="1">
      <t>セン</t>
    </rPh>
    <rPh sb="3" eb="4">
      <t>コウ</t>
    </rPh>
    <phoneticPr fontId="1"/>
  </si>
  <si>
    <t>ください。（※証明書の発行対象者は２年次生の面接指導に合格している者）</t>
    <rPh sb="7" eb="10">
      <t>ショウメイショ</t>
    </rPh>
    <rPh sb="11" eb="13">
      <t>ハッコウ</t>
    </rPh>
    <rPh sb="13" eb="16">
      <t>タイショウシャ</t>
    </rPh>
    <rPh sb="18" eb="20">
      <t>ネンジ</t>
    </rPh>
    <rPh sb="20" eb="21">
      <t>セイ</t>
    </rPh>
    <rPh sb="22" eb="26">
      <t>メンセツシドウ</t>
    </rPh>
    <rPh sb="27" eb="29">
      <t>ゴウカク</t>
    </rPh>
    <rPh sb="33" eb="34">
      <t>モノ</t>
    </rPh>
    <phoneticPr fontId="1"/>
  </si>
  <si>
    <r>
      <t>反映すべき事項があれば以下の項目に</t>
    </r>
    <r>
      <rPr>
        <b/>
        <sz val="12"/>
        <color theme="1"/>
        <rFont val="Segoe UI Symbol"/>
        <family val="2"/>
      </rPr>
      <t>☑</t>
    </r>
    <r>
      <rPr>
        <b/>
        <sz val="12"/>
        <color theme="1"/>
        <rFont val="游ゴシック"/>
        <family val="2"/>
        <charset val="128"/>
        <scheme val="minor"/>
      </rPr>
      <t>をして、その内容が確認できる書類を添付して</t>
    </r>
    <rPh sb="0" eb="2">
      <t>ハンエイ</t>
    </rPh>
    <rPh sb="5" eb="7">
      <t>ジコウ</t>
    </rPh>
    <rPh sb="11" eb="13">
      <t>イカ</t>
    </rPh>
    <rPh sb="14" eb="16">
      <t>コウモク</t>
    </rPh>
    <rPh sb="24" eb="26">
      <t>ナイヨウ</t>
    </rPh>
    <rPh sb="27" eb="29">
      <t>カクニン</t>
    </rPh>
    <rPh sb="32" eb="34">
      <t>ショルイ</t>
    </rPh>
    <rPh sb="35" eb="37">
      <t>テンプ</t>
    </rPh>
    <phoneticPr fontId="1"/>
  </si>
  <si>
    <t>日提出</t>
    <rPh sb="0" eb="1">
      <t>ヒ</t>
    </rPh>
    <rPh sb="1" eb="3">
      <t>テイシュツ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</si>
  <si>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</si>
  <si>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</si>
  <si>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r>
      <t>共著論文（筆頭著者）　</t>
    </r>
    <r>
      <rPr>
        <b/>
        <sz val="12"/>
        <color theme="1"/>
        <rFont val="游ゴシック"/>
        <family val="3"/>
        <charset val="128"/>
        <scheme val="minor"/>
      </rPr>
      <t>※論文題目と著者名が確認できるページの写し</t>
    </r>
    <rPh sb="0" eb="2">
      <t>キョウチョ</t>
    </rPh>
    <rPh sb="2" eb="4">
      <t>ロンブン</t>
    </rPh>
    <rPh sb="5" eb="7">
      <t>ヒットウ</t>
    </rPh>
    <rPh sb="7" eb="9">
      <t>チョシャ</t>
    </rPh>
    <rPh sb="12" eb="16">
      <t>ロンブンダイモク</t>
    </rPh>
    <rPh sb="17" eb="19">
      <t>チョシャ</t>
    </rPh>
    <rPh sb="19" eb="20">
      <t>メイ</t>
    </rPh>
    <rPh sb="21" eb="23">
      <t>カクニン</t>
    </rPh>
    <rPh sb="30" eb="31">
      <t>ウツ</t>
    </rPh>
    <phoneticPr fontId="1"/>
  </si>
  <si>
    <r>
      <t>共著論文（分担者）　</t>
    </r>
    <r>
      <rPr>
        <b/>
        <sz val="12"/>
        <color theme="1"/>
        <rFont val="游ゴシック"/>
        <family val="3"/>
        <charset val="128"/>
        <scheme val="minor"/>
      </rPr>
      <t>※論文題目と著者名が確認できるページの写し</t>
    </r>
    <rPh sb="0" eb="2">
      <t>キョウチョ</t>
    </rPh>
    <rPh sb="2" eb="4">
      <t>ロンブン</t>
    </rPh>
    <rPh sb="5" eb="7">
      <t>ブンタン</t>
    </rPh>
    <rPh sb="7" eb="8">
      <t>シャ</t>
    </rPh>
    <phoneticPr fontId="1"/>
  </si>
  <si>
    <r>
      <t>研究資金・奨学金の獲得（短期）　</t>
    </r>
    <r>
      <rPr>
        <b/>
        <sz val="10"/>
        <color theme="1"/>
        <rFont val="游ゴシック"/>
        <family val="3"/>
        <charset val="128"/>
        <scheme val="minor"/>
      </rPr>
      <t>※獲得したことが確認できる書類</t>
    </r>
    <rPh sb="0" eb="4">
      <t>ケンキュウシキン</t>
    </rPh>
    <rPh sb="5" eb="8">
      <t>ショウガクキン</t>
    </rPh>
    <rPh sb="9" eb="11">
      <t>カクトク</t>
    </rPh>
    <rPh sb="12" eb="14">
      <t>タンキ</t>
    </rPh>
    <rPh sb="17" eb="19">
      <t>カクトク</t>
    </rPh>
    <rPh sb="24" eb="26">
      <t>カクニン</t>
    </rPh>
    <rPh sb="29" eb="31">
      <t>ショルイ</t>
    </rPh>
    <phoneticPr fontId="1"/>
  </si>
  <si>
    <r>
      <t xml:space="preserve">研究資金・奨学金の獲得（長期）１年につき </t>
    </r>
    <r>
      <rPr>
        <b/>
        <sz val="8"/>
        <color theme="1"/>
        <rFont val="游ゴシック"/>
        <family val="3"/>
        <charset val="128"/>
        <scheme val="minor"/>
      </rPr>
      <t>※獲得したことが確認できる書類</t>
    </r>
    <rPh sb="0" eb="4">
      <t>ケンキュウシキン</t>
    </rPh>
    <rPh sb="5" eb="8">
      <t>ショウガクキン</t>
    </rPh>
    <rPh sb="9" eb="11">
      <t>カクトク</t>
    </rPh>
    <rPh sb="12" eb="14">
      <t>チョウキ</t>
    </rPh>
    <rPh sb="16" eb="17">
      <t>ネン</t>
    </rPh>
    <phoneticPr fontId="1"/>
  </si>
  <si>
    <r>
      <t>長期研究留学　</t>
    </r>
    <r>
      <rPr>
        <b/>
        <sz val="10"/>
        <color theme="1"/>
        <rFont val="游ゴシック"/>
        <family val="3"/>
        <charset val="128"/>
        <scheme val="minor"/>
      </rPr>
      <t>※休学して長期研究留学をしたことが確認できる書類</t>
    </r>
    <rPh sb="0" eb="4">
      <t>チョウキケンキュウ</t>
    </rPh>
    <rPh sb="4" eb="6">
      <t>リュウガク</t>
    </rPh>
    <rPh sb="8" eb="10">
      <t>キュウガク</t>
    </rPh>
    <rPh sb="12" eb="14">
      <t>チョウキ</t>
    </rPh>
    <rPh sb="14" eb="18">
      <t>ケンキュウリュウガク</t>
    </rPh>
    <rPh sb="24" eb="26">
      <t>カクニン</t>
    </rPh>
    <rPh sb="29" eb="31">
      <t>ショルイ</t>
    </rPh>
    <phoneticPr fontId="1"/>
  </si>
  <si>
    <r>
      <t>共同研究への参加　</t>
    </r>
    <r>
      <rPr>
        <b/>
        <sz val="12"/>
        <color theme="1"/>
        <rFont val="游ゴシック"/>
        <family val="3"/>
        <charset val="128"/>
        <scheme val="minor"/>
      </rPr>
      <t>※共同研究に参加したことが確認できる書類</t>
    </r>
    <rPh sb="0" eb="2">
      <t>キョウドウ</t>
    </rPh>
    <rPh sb="2" eb="4">
      <t>ケンキュウ</t>
    </rPh>
    <rPh sb="6" eb="8">
      <t>サンカ</t>
    </rPh>
    <rPh sb="10" eb="12">
      <t>キョウドウ</t>
    </rPh>
    <rPh sb="12" eb="14">
      <t>ケンキュウ</t>
    </rPh>
    <rPh sb="15" eb="17">
      <t>サンカ</t>
    </rPh>
    <rPh sb="22" eb="24">
      <t>カクニン</t>
    </rPh>
    <rPh sb="27" eb="29">
      <t>ショルイ</t>
    </rPh>
    <phoneticPr fontId="1"/>
  </si>
  <si>
    <r>
      <t>研究倫理教育（APRIN eラーニング）　</t>
    </r>
    <r>
      <rPr>
        <b/>
        <sz val="10"/>
        <color theme="1"/>
        <rFont val="游ゴシック"/>
        <family val="3"/>
        <charset val="128"/>
        <scheme val="minor"/>
      </rPr>
      <t>※受講したことが確認できる修了証</t>
    </r>
    <rPh sb="0" eb="2">
      <t>ケンキュウ</t>
    </rPh>
    <rPh sb="2" eb="4">
      <t>リンリ</t>
    </rPh>
    <rPh sb="4" eb="6">
      <t>キョウイク</t>
    </rPh>
    <rPh sb="22" eb="24">
      <t>ジュコウ</t>
    </rPh>
    <rPh sb="29" eb="31">
      <t>カクニン</t>
    </rPh>
    <rPh sb="34" eb="36">
      <t>シュウリョウ</t>
    </rPh>
    <rPh sb="36" eb="37">
      <t>ショウ</t>
    </rPh>
    <phoneticPr fontId="1"/>
  </si>
  <si>
    <r>
      <t>長期インターンシップ　</t>
    </r>
    <r>
      <rPr>
        <b/>
        <sz val="9"/>
        <color theme="1"/>
        <rFont val="游ゴシック"/>
        <family val="3"/>
        <charset val="128"/>
        <scheme val="minor"/>
      </rPr>
      <t>※休学して長期インターンシップをしたことが確認できる書類</t>
    </r>
    <rPh sb="0" eb="2">
      <t>チョウキ</t>
    </rPh>
    <rPh sb="12" eb="14">
      <t>キュウガク</t>
    </rPh>
    <rPh sb="16" eb="18">
      <t>チョウキ</t>
    </rPh>
    <rPh sb="32" eb="34">
      <t>カクニン</t>
    </rPh>
    <rPh sb="37" eb="39">
      <t>ショルイ</t>
    </rPh>
    <phoneticPr fontId="1"/>
  </si>
  <si>
    <r>
      <t>海外フィールドワーク　</t>
    </r>
    <r>
      <rPr>
        <b/>
        <sz val="9"/>
        <color theme="1"/>
        <rFont val="游ゴシック"/>
        <family val="3"/>
        <charset val="128"/>
        <scheme val="minor"/>
      </rPr>
      <t>※休学して海外フィールドワークをしたことが確認できる書類</t>
    </r>
    <rPh sb="0" eb="2">
      <t>カイガイ</t>
    </rPh>
    <rPh sb="16" eb="18">
      <t>カイガイ</t>
    </rPh>
    <phoneticPr fontId="1"/>
  </si>
  <si>
    <r>
      <t>博士論文（最終試験合格）　</t>
    </r>
    <r>
      <rPr>
        <b/>
        <sz val="12"/>
        <color theme="1"/>
        <rFont val="游ゴシック"/>
        <family val="3"/>
        <charset val="128"/>
        <scheme val="minor"/>
      </rPr>
      <t>※教務課で確認</t>
    </r>
    <rPh sb="0" eb="2">
      <t>ハカセ</t>
    </rPh>
    <rPh sb="2" eb="4">
      <t>ロンブン</t>
    </rPh>
    <rPh sb="5" eb="9">
      <t>サイシュウシケン</t>
    </rPh>
    <rPh sb="9" eb="11">
      <t>ゴウカク</t>
    </rPh>
    <rPh sb="14" eb="17">
      <t>キョウムカ</t>
    </rPh>
    <rPh sb="18" eb="20">
      <t>カクニン</t>
    </rPh>
    <phoneticPr fontId="1"/>
  </si>
  <si>
    <r>
      <t>単著論文　</t>
    </r>
    <r>
      <rPr>
        <b/>
        <sz val="12"/>
        <color theme="1"/>
        <rFont val="游ゴシック"/>
        <family val="3"/>
        <charset val="128"/>
        <scheme val="minor"/>
      </rPr>
      <t>※論文題目と著者名が確認できるページの写し（博士学位論文も可）</t>
    </r>
    <rPh sb="0" eb="2">
      <t>タンチョ</t>
    </rPh>
    <rPh sb="2" eb="4">
      <t>ロンブン</t>
    </rPh>
    <rPh sb="6" eb="8">
      <t>ロンブン</t>
    </rPh>
    <rPh sb="8" eb="10">
      <t>ダイモク</t>
    </rPh>
    <rPh sb="11" eb="14">
      <t>チョシャメイ</t>
    </rPh>
    <rPh sb="15" eb="17">
      <t>カクニン</t>
    </rPh>
    <rPh sb="24" eb="25">
      <t>ウツ</t>
    </rPh>
    <rPh sb="27" eb="29">
      <t>ハカセ</t>
    </rPh>
    <rPh sb="29" eb="31">
      <t>ガクイ</t>
    </rPh>
    <rPh sb="31" eb="33">
      <t>ロンブン</t>
    </rPh>
    <rPh sb="34" eb="35">
      <t>カ</t>
    </rPh>
    <phoneticPr fontId="1"/>
  </si>
  <si>
    <t>□</t>
  </si>
  <si>
    <r>
      <t>TA（ティーチングアシスタント）</t>
    </r>
    <r>
      <rPr>
        <b/>
        <sz val="9"/>
        <color theme="1"/>
        <rFont val="游ゴシック"/>
        <family val="3"/>
        <charset val="128"/>
        <scheme val="minor"/>
      </rPr>
      <t>※TAとして業務に従事したことが確認できる書類</t>
    </r>
    <rPh sb="22" eb="24">
      <t>ギョウム</t>
    </rPh>
    <rPh sb="25" eb="27">
      <t>ジュウジ</t>
    </rPh>
    <rPh sb="32" eb="34">
      <t>カクニン</t>
    </rPh>
    <rPh sb="37" eb="39">
      <t>ショルイ</t>
    </rPh>
    <phoneticPr fontId="1"/>
  </si>
  <si>
    <r>
      <t>RA（リサーチアシスタント）</t>
    </r>
    <r>
      <rPr>
        <b/>
        <sz val="10"/>
        <color theme="1"/>
        <rFont val="游ゴシック"/>
        <family val="3"/>
        <charset val="128"/>
        <scheme val="minor"/>
      </rPr>
      <t>※RAとして業務に従事したことが確認できる書類</t>
    </r>
    <rPh sb="20" eb="22">
      <t>ギョウム</t>
    </rPh>
    <rPh sb="23" eb="25">
      <t>ジュウジ</t>
    </rPh>
    <rPh sb="30" eb="32">
      <t>カクニン</t>
    </rPh>
    <rPh sb="35" eb="37">
      <t>ショルイ</t>
    </rPh>
    <phoneticPr fontId="1"/>
  </si>
  <si>
    <t>TUFS博士後期課程ディプロマ・サプリメント発行申請書</t>
    <rPh sb="4" eb="10">
      <t>ハカセコウキカテイ</t>
    </rPh>
    <rPh sb="22" eb="24">
      <t>ハッコウ</t>
    </rPh>
    <rPh sb="24" eb="27">
      <t>シンセイショ</t>
    </rPh>
    <phoneticPr fontId="1"/>
  </si>
  <si>
    <t>TUFS博士後期課程ディプロマ・サプリメントに係る学修成果別修得スキル内訳（世界言語社会専攻・国際日本専攻）</t>
    <rPh sb="4" eb="10">
      <t>ハカセコウキカテイ</t>
    </rPh>
    <rPh sb="23" eb="24">
      <t>カカ</t>
    </rPh>
    <rPh sb="25" eb="27">
      <t>ガクシュウ</t>
    </rPh>
    <rPh sb="27" eb="30">
      <t>セイカベツ</t>
    </rPh>
    <rPh sb="30" eb="32">
      <t>シュウトク</t>
    </rPh>
    <rPh sb="35" eb="37">
      <t>ウチワケ</t>
    </rPh>
    <rPh sb="38" eb="46">
      <t>セカイゲンゴシャカイセンコウ</t>
    </rPh>
    <rPh sb="47" eb="53">
      <t>コクサイニホンセンコウ</t>
    </rPh>
    <phoneticPr fontId="1"/>
  </si>
  <si>
    <t>TUFS博士後期課程ディプロマ・サプリメントに係る学修成果別修得スキル内訳（共同サステイナビリティ研究専攻）</t>
    <rPh sb="4" eb="10">
      <t>ハカセコウキカテイ</t>
    </rPh>
    <rPh sb="23" eb="24">
      <t>カカ</t>
    </rPh>
    <rPh sb="25" eb="27">
      <t>ガクシュウ</t>
    </rPh>
    <rPh sb="27" eb="30">
      <t>セイカベツ</t>
    </rPh>
    <rPh sb="30" eb="32">
      <t>シュウトク</t>
    </rPh>
    <rPh sb="35" eb="37">
      <t>ウチワケ</t>
    </rPh>
    <rPh sb="38" eb="53">
      <t>キョウドウ</t>
    </rPh>
    <phoneticPr fontId="1"/>
  </si>
  <si>
    <t>　以下、修得した授業科目以外で、TUFS博士後期課程ディプロマ・サプリメントに</t>
    <rPh sb="1" eb="3">
      <t>イカ</t>
    </rPh>
    <rPh sb="4" eb="6">
      <t>シュウトク</t>
    </rPh>
    <rPh sb="8" eb="10">
      <t>ジュギョウ</t>
    </rPh>
    <rPh sb="10" eb="12">
      <t>カモク</t>
    </rPh>
    <rPh sb="12" eb="14">
      <t>イガイ</t>
    </rPh>
    <rPh sb="20" eb="26">
      <t>ハカセコウキカテイ</t>
    </rPh>
    <phoneticPr fontId="1"/>
  </si>
  <si>
    <t>★</t>
    <phoneticPr fontId="1"/>
  </si>
  <si>
    <t>該当する場合★欄に１を入力</t>
    <rPh sb="0" eb="2">
      <t>ガイトウ</t>
    </rPh>
    <rPh sb="4" eb="6">
      <t>バアイ</t>
    </rPh>
    <rPh sb="7" eb="8">
      <t>ラン</t>
    </rPh>
    <rPh sb="11" eb="13">
      <t>ニュウリョク</t>
    </rPh>
    <phoneticPr fontId="1"/>
  </si>
  <si>
    <t>該当する場合★欄に１～3を入力(※)</t>
    <rPh sb="0" eb="2">
      <t>ガイトウ</t>
    </rPh>
    <rPh sb="4" eb="6">
      <t>バアイ</t>
    </rPh>
    <rPh sb="7" eb="8">
      <t>ラン</t>
    </rPh>
    <rPh sb="13" eb="15">
      <t>ニュウリョク</t>
    </rPh>
    <phoneticPr fontId="1"/>
  </si>
  <si>
    <t>※各スキルで黄色の５つの枠から最大３枠(3点～6点)までを有効とする。</t>
    <rPh sb="1" eb="2">
      <t>カク</t>
    </rPh>
    <rPh sb="6" eb="8">
      <t>キイロ</t>
    </rPh>
    <rPh sb="12" eb="13">
      <t>ワク</t>
    </rPh>
    <rPh sb="15" eb="17">
      <t>サイダイ</t>
    </rPh>
    <rPh sb="18" eb="19">
      <t>ワク</t>
    </rPh>
    <rPh sb="21" eb="22">
      <t>テン</t>
    </rPh>
    <rPh sb="24" eb="25">
      <t>テン</t>
    </rPh>
    <rPh sb="29" eb="31">
      <t>ユウコウ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</si>
</sst>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b/>
      <sz val="12"/>
      <color theme="1"/>
      <name val="Segoe UI Symbol"/>
      <family val="2"/>
    </font>
    <font>
      <b/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9" fontId="2" fillId="0" borderId="1" xfId="1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0" xfId="0" applyFont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44" xfId="0" applyFont="1" applyBorder="1" applyAlignment="1">
      <alignment vertical="center" shrinkToFit="1"/>
    </xf>
    <xf numFmtId="0" fontId="2" fillId="0" borderId="45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0" xfId="0" applyAlignment="1">
      <alignment vertical="center" shrinkToFit="1"/>
    </xf>
    <xf numFmtId="9" fontId="2" fillId="0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5" fillId="0" borderId="37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49221-687D-412A-81F8-6BFDA2FE92DF}">
  <dimension ref="A2:R34"/>
  <sheetViews>
    <sheetView tabSelected="1" zoomScaleNormal="100" workbookViewId="0"/>
  </sheetViews>
  <sheetFormatPr defaultRowHeight="18" x14ac:dyDescent="0.45"/>
  <cols>
    <col min="1" max="1" width="2.19921875" customWidth="1"/>
    <col min="2" max="17" width="4.69921875" customWidth="1"/>
    <col min="18" max="18" width="2.69921875" customWidth="1"/>
  </cols>
  <sheetData>
    <row r="2" spans="1:18" ht="26.4" x14ac:dyDescent="0.45">
      <c r="B2" s="39"/>
      <c r="C2" s="39" t="s">
        <v>105</v>
      </c>
    </row>
    <row r="3" spans="1:18" ht="26.4" x14ac:dyDescent="0.45">
      <c r="B3" s="15"/>
    </row>
    <row r="4" spans="1:18" ht="18.600000000000001" thickBot="1" x14ac:dyDescent="0.5">
      <c r="A4" s="16"/>
      <c r="B4" s="16"/>
      <c r="C4" s="16"/>
      <c r="D4" s="16"/>
      <c r="E4" s="16"/>
      <c r="F4" s="16"/>
      <c r="G4" s="16"/>
      <c r="H4" s="16"/>
      <c r="I4" s="16"/>
      <c r="J4" s="16"/>
      <c r="K4" s="75"/>
      <c r="L4" s="75"/>
      <c r="M4" s="16" t="s">
        <v>90</v>
      </c>
      <c r="N4" s="16"/>
      <c r="O4" s="16" t="s">
        <v>89</v>
      </c>
      <c r="P4" s="16"/>
      <c r="Q4" s="16" t="s">
        <v>88</v>
      </c>
      <c r="R4" s="16"/>
    </row>
    <row r="5" spans="1:18" x14ac:dyDescent="0.45">
      <c r="A5" s="16"/>
      <c r="B5" s="82" t="s">
        <v>72</v>
      </c>
      <c r="C5" s="83"/>
      <c r="D5" s="92"/>
      <c r="E5" s="92"/>
      <c r="F5" s="92"/>
      <c r="G5" s="92"/>
      <c r="H5" s="83"/>
      <c r="I5" s="85" t="s">
        <v>73</v>
      </c>
      <c r="J5" s="83"/>
      <c r="K5" s="93"/>
      <c r="L5" s="94"/>
      <c r="M5" s="27" t="s">
        <v>69</v>
      </c>
      <c r="N5" s="26"/>
      <c r="O5" s="27" t="s">
        <v>70</v>
      </c>
      <c r="P5" s="26"/>
      <c r="Q5" s="27" t="s">
        <v>74</v>
      </c>
      <c r="R5" s="28"/>
    </row>
    <row r="6" spans="1:18" x14ac:dyDescent="0.45">
      <c r="A6" s="16"/>
      <c r="B6" s="84" t="s">
        <v>82</v>
      </c>
      <c r="C6" s="79"/>
      <c r="D6" s="77" t="s">
        <v>83</v>
      </c>
      <c r="E6" s="78"/>
      <c r="F6" s="78"/>
      <c r="G6" s="78"/>
      <c r="H6" s="79"/>
      <c r="I6" s="77" t="s">
        <v>85</v>
      </c>
      <c r="J6" s="79"/>
      <c r="K6" s="80"/>
      <c r="L6" s="81"/>
      <c r="M6" s="81"/>
      <c r="N6" s="81"/>
      <c r="O6" s="81"/>
      <c r="P6" s="81"/>
      <c r="Q6" s="19" t="s">
        <v>84</v>
      </c>
      <c r="R6" s="29"/>
    </row>
    <row r="7" spans="1:18" ht="22.2" x14ac:dyDescent="0.45">
      <c r="A7" s="16"/>
      <c r="B7" s="84" t="s">
        <v>75</v>
      </c>
      <c r="C7" s="79"/>
      <c r="D7" s="77"/>
      <c r="E7" s="78"/>
      <c r="F7" s="78"/>
      <c r="G7" s="78"/>
      <c r="H7" s="79"/>
      <c r="I7" s="17"/>
      <c r="J7" s="18"/>
      <c r="K7" s="24" t="s">
        <v>102</v>
      </c>
      <c r="L7" s="19" t="s">
        <v>78</v>
      </c>
      <c r="M7" s="19"/>
      <c r="N7" s="19"/>
      <c r="O7" s="19"/>
      <c r="P7" s="19"/>
      <c r="Q7" s="19"/>
      <c r="R7" s="29"/>
    </row>
    <row r="8" spans="1:18" ht="22.2" x14ac:dyDescent="0.45">
      <c r="A8" s="16"/>
      <c r="B8" s="88" t="s">
        <v>76</v>
      </c>
      <c r="C8" s="89"/>
      <c r="D8" s="95"/>
      <c r="E8" s="96"/>
      <c r="F8" s="96"/>
      <c r="G8" s="96"/>
      <c r="H8" s="89"/>
      <c r="I8" s="86" t="s">
        <v>77</v>
      </c>
      <c r="J8" s="87"/>
      <c r="K8" s="25" t="s">
        <v>102</v>
      </c>
      <c r="L8" s="16" t="s">
        <v>79</v>
      </c>
      <c r="M8" s="16"/>
      <c r="N8" s="16"/>
      <c r="O8" s="16"/>
      <c r="P8" s="16"/>
      <c r="Q8" s="16"/>
      <c r="R8" s="30"/>
    </row>
    <row r="9" spans="1:18" ht="22.8" thickBot="1" x14ac:dyDescent="0.5">
      <c r="A9" s="16"/>
      <c r="B9" s="90"/>
      <c r="C9" s="91"/>
      <c r="D9" s="97"/>
      <c r="E9" s="98"/>
      <c r="F9" s="98"/>
      <c r="G9" s="98"/>
      <c r="H9" s="91"/>
      <c r="I9" s="31"/>
      <c r="J9" s="32"/>
      <c r="K9" s="33" t="s">
        <v>102</v>
      </c>
      <c r="L9" s="34" t="s">
        <v>80</v>
      </c>
      <c r="M9" s="34"/>
      <c r="N9" s="76"/>
      <c r="O9" s="76"/>
      <c r="P9" s="76"/>
      <c r="Q9" s="76"/>
      <c r="R9" s="35" t="s">
        <v>81</v>
      </c>
    </row>
    <row r="10" spans="1:18" x14ac:dyDescent="0.4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ht="19.8" x14ac:dyDescent="0.45">
      <c r="A11" s="16"/>
      <c r="B11" s="20" t="s">
        <v>108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18" ht="19.8" x14ac:dyDescent="0.45">
      <c r="A12" s="16"/>
      <c r="B12" s="20" t="s">
        <v>87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 ht="19.8" x14ac:dyDescent="0.45">
      <c r="A13" s="16"/>
      <c r="B13" s="20" t="s">
        <v>86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5" spans="1:18" ht="26.4" x14ac:dyDescent="0.45">
      <c r="B15" s="23" t="s">
        <v>102</v>
      </c>
      <c r="C15" s="15" t="s">
        <v>95</v>
      </c>
    </row>
    <row r="16" spans="1:18" ht="26.4" x14ac:dyDescent="0.45">
      <c r="B16" s="23" t="s">
        <v>102</v>
      </c>
      <c r="C16" s="15" t="s">
        <v>98</v>
      </c>
    </row>
    <row r="17" spans="2:3" ht="26.4" x14ac:dyDescent="0.45">
      <c r="B17" s="23" t="s">
        <v>102</v>
      </c>
      <c r="C17" s="15" t="s">
        <v>99</v>
      </c>
    </row>
    <row r="18" spans="2:3" ht="26.4" x14ac:dyDescent="0.45">
      <c r="B18" s="23" t="s">
        <v>102</v>
      </c>
      <c r="C18" s="15" t="s">
        <v>97</v>
      </c>
    </row>
    <row r="19" spans="2:3" ht="26.4" x14ac:dyDescent="0.45">
      <c r="B19" s="23" t="s">
        <v>102</v>
      </c>
      <c r="C19" s="15" t="s">
        <v>103</v>
      </c>
    </row>
    <row r="20" spans="2:3" ht="26.4" x14ac:dyDescent="0.45">
      <c r="B20" s="23" t="s">
        <v>102</v>
      </c>
      <c r="C20" s="15" t="s">
        <v>104</v>
      </c>
    </row>
    <row r="21" spans="2:3" ht="26.4" x14ac:dyDescent="0.45">
      <c r="B21" s="23" t="s">
        <v>102</v>
      </c>
      <c r="C21" s="15" t="s">
        <v>93</v>
      </c>
    </row>
    <row r="22" spans="2:3" ht="26.4" x14ac:dyDescent="0.45">
      <c r="B22" s="23" t="s">
        <v>102</v>
      </c>
      <c r="C22" s="15" t="s">
        <v>94</v>
      </c>
    </row>
    <row r="23" spans="2:3" ht="26.4" x14ac:dyDescent="0.45">
      <c r="B23" s="23" t="s">
        <v>102</v>
      </c>
      <c r="C23" s="15" t="s">
        <v>96</v>
      </c>
    </row>
    <row r="24" spans="2:3" ht="26.4" x14ac:dyDescent="0.45">
      <c r="B24" s="23" t="s">
        <v>102</v>
      </c>
      <c r="C24" s="15" t="s">
        <v>91</v>
      </c>
    </row>
    <row r="25" spans="2:3" ht="26.4" x14ac:dyDescent="0.45">
      <c r="B25" s="23" t="s">
        <v>102</v>
      </c>
      <c r="C25" s="15" t="s">
        <v>92</v>
      </c>
    </row>
    <row r="26" spans="2:3" ht="26.4" x14ac:dyDescent="0.45">
      <c r="B26" s="23" t="s">
        <v>102</v>
      </c>
      <c r="C26" s="15" t="s">
        <v>101</v>
      </c>
    </row>
    <row r="27" spans="2:3" ht="26.4" x14ac:dyDescent="0.45">
      <c r="B27" s="23" t="s">
        <v>102</v>
      </c>
      <c r="C27" s="15" t="s">
        <v>100</v>
      </c>
    </row>
    <row r="28" spans="2:3" ht="26.4" x14ac:dyDescent="0.45">
      <c r="B28" s="21"/>
      <c r="C28" s="22"/>
    </row>
    <row r="29" spans="2:3" ht="26.4" x14ac:dyDescent="0.45">
      <c r="B29" s="21"/>
      <c r="C29" s="22"/>
    </row>
    <row r="30" spans="2:3" ht="26.4" x14ac:dyDescent="0.45">
      <c r="B30" s="21"/>
      <c r="C30" s="22"/>
    </row>
    <row r="31" spans="2:3" ht="26.4" x14ac:dyDescent="0.45">
      <c r="B31" s="21"/>
      <c r="C31" s="22"/>
    </row>
    <row r="32" spans="2:3" ht="26.4" x14ac:dyDescent="0.45">
      <c r="B32" s="21"/>
      <c r="C32" s="22"/>
    </row>
    <row r="33" spans="2:3" ht="26.4" x14ac:dyDescent="0.45">
      <c r="B33" s="21"/>
      <c r="C33" s="22"/>
    </row>
    <row r="34" spans="2:3" ht="26.4" x14ac:dyDescent="0.45">
      <c r="B34" s="21"/>
      <c r="C34" s="22"/>
    </row>
  </sheetData>
  <mergeCells count="15">
    <mergeCell ref="K4:L4"/>
    <mergeCell ref="N9:Q9"/>
    <mergeCell ref="D6:H6"/>
    <mergeCell ref="K6:P6"/>
    <mergeCell ref="B5:C5"/>
    <mergeCell ref="B6:C6"/>
    <mergeCell ref="B7:C7"/>
    <mergeCell ref="I5:J5"/>
    <mergeCell ref="I6:J6"/>
    <mergeCell ref="I8:J8"/>
    <mergeCell ref="B8:C9"/>
    <mergeCell ref="D5:H5"/>
    <mergeCell ref="K5:L5"/>
    <mergeCell ref="D7:H7"/>
    <mergeCell ref="D8:H9"/>
  </mergeCells>
  <phoneticPr fontId="1"/>
  <dataValidations count="1">
    <dataValidation type="list" allowBlank="1" showInputMessage="1" showErrorMessage="1" sqref="B15:B27 K7:K9" xr:uid="{F16BF72F-F901-4190-97C7-E8C1669FEC2D}">
      <formula1>"□,☑"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53E53-E50D-4888-8576-F87EB3E69A2F}">
  <sheetPr>
    <pageSetUpPr fitToPage="1"/>
  </sheetPr>
  <dimension ref="A2:R32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RowHeight="18" x14ac:dyDescent="0.45"/>
  <cols>
    <col min="1" max="1" width="25.69921875" customWidth="1"/>
    <col min="2" max="2" width="7.09765625" style="1" customWidth="1"/>
    <col min="3" max="3" width="9.296875" style="2" customWidth="1"/>
    <col min="4" max="4" width="35.59765625" customWidth="1"/>
    <col min="5" max="5" width="3.19921875" bestFit="1" customWidth="1"/>
    <col min="18" max="18" width="9.69921875" customWidth="1"/>
  </cols>
  <sheetData>
    <row r="2" spans="1:18" ht="32.4" x14ac:dyDescent="0.45">
      <c r="A2" s="12"/>
      <c r="B2" s="12" t="s">
        <v>106</v>
      </c>
      <c r="C2" s="12"/>
      <c r="D2" s="12"/>
      <c r="E2" s="12"/>
      <c r="F2" s="12"/>
    </row>
    <row r="4" spans="1:18" x14ac:dyDescent="0.45">
      <c r="B4" s="3"/>
      <c r="C4" s="4"/>
      <c r="D4" s="48"/>
      <c r="E4" s="4" t="s">
        <v>109</v>
      </c>
      <c r="F4" s="55" t="s">
        <v>0</v>
      </c>
      <c r="G4" s="4" t="s">
        <v>1</v>
      </c>
      <c r="H4" s="4" t="s">
        <v>2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10</v>
      </c>
      <c r="Q4" s="4" t="s">
        <v>11</v>
      </c>
    </row>
    <row r="5" spans="1:18" ht="48.6" x14ac:dyDescent="0.45">
      <c r="B5" s="4" t="s">
        <v>49</v>
      </c>
      <c r="C5" s="5" t="s">
        <v>56</v>
      </c>
      <c r="D5" s="49" t="s">
        <v>57</v>
      </c>
      <c r="E5" s="6"/>
      <c r="F5" s="56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62</v>
      </c>
      <c r="L5" s="7" t="s">
        <v>63</v>
      </c>
      <c r="M5" s="7" t="s">
        <v>17</v>
      </c>
      <c r="N5" s="7" t="s">
        <v>18</v>
      </c>
      <c r="O5" s="7" t="s">
        <v>19</v>
      </c>
      <c r="P5" s="7" t="s">
        <v>20</v>
      </c>
      <c r="Q5" s="7" t="s">
        <v>21</v>
      </c>
    </row>
    <row r="6" spans="1:18" x14ac:dyDescent="0.45">
      <c r="A6" s="58" t="s">
        <v>110</v>
      </c>
      <c r="B6" s="4" t="s">
        <v>48</v>
      </c>
      <c r="C6" s="8" t="s">
        <v>58</v>
      </c>
      <c r="D6" s="49" t="s">
        <v>22</v>
      </c>
      <c r="E6" s="4">
        <v>0</v>
      </c>
      <c r="F6" s="55"/>
      <c r="G6" s="4">
        <f>IF($E$6=1,1,0)</f>
        <v>0</v>
      </c>
      <c r="H6" s="4">
        <f t="shared" ref="H6:O6" si="0">IF($E$6=1,1,0)</f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4">
        <f t="shared" si="0"/>
        <v>0</v>
      </c>
      <c r="M6" s="4">
        <f t="shared" si="0"/>
        <v>0</v>
      </c>
      <c r="N6" s="4">
        <f>IF($E6=1,2,0)</f>
        <v>0</v>
      </c>
      <c r="O6" s="4">
        <f t="shared" si="0"/>
        <v>0</v>
      </c>
      <c r="P6" s="4"/>
      <c r="Q6" s="4"/>
    </row>
    <row r="7" spans="1:18" x14ac:dyDescent="0.45">
      <c r="A7" s="58" t="s">
        <v>110</v>
      </c>
      <c r="B7" s="4" t="s">
        <v>48</v>
      </c>
      <c r="C7" s="8" t="s">
        <v>58</v>
      </c>
      <c r="D7" s="49" t="s">
        <v>25</v>
      </c>
      <c r="E7" s="4">
        <v>0</v>
      </c>
      <c r="F7" s="4">
        <f>IF($E$7=1,1,0)</f>
        <v>0</v>
      </c>
      <c r="G7" s="4">
        <f t="shared" ref="G7:H7" si="1">IF($E$7=1,1,0)</f>
        <v>0</v>
      </c>
      <c r="H7" s="4">
        <f t="shared" si="1"/>
        <v>0</v>
      </c>
      <c r="I7" s="4"/>
      <c r="J7" s="4"/>
      <c r="K7" s="4"/>
      <c r="L7" s="4"/>
      <c r="M7" s="4">
        <f t="shared" ref="M7:N7" si="2">IF($E$7=1,1,0)</f>
        <v>0</v>
      </c>
      <c r="N7" s="4">
        <f t="shared" si="2"/>
        <v>0</v>
      </c>
      <c r="O7" s="4"/>
      <c r="P7" s="4"/>
      <c r="Q7" s="4">
        <f>IF($E7=1,2,0)</f>
        <v>0</v>
      </c>
    </row>
    <row r="8" spans="1:18" ht="18.600000000000001" thickBot="1" x14ac:dyDescent="0.5">
      <c r="A8" s="58" t="s">
        <v>110</v>
      </c>
      <c r="B8" s="4" t="s">
        <v>48</v>
      </c>
      <c r="C8" s="8" t="s">
        <v>58</v>
      </c>
      <c r="D8" s="50" t="s">
        <v>26</v>
      </c>
      <c r="E8" s="36">
        <v>0</v>
      </c>
      <c r="F8" s="4">
        <f>IF($E$8=1,1,0)</f>
        <v>0</v>
      </c>
      <c r="G8" s="36"/>
      <c r="H8" s="4">
        <f>IF($E$8=1,1,0)</f>
        <v>0</v>
      </c>
      <c r="I8" s="36"/>
      <c r="J8" s="36"/>
      <c r="K8" s="36"/>
      <c r="L8" s="36"/>
      <c r="M8" s="36">
        <f t="shared" ref="M8:N8" si="3">IF($E$8=1,1,0)</f>
        <v>0</v>
      </c>
      <c r="N8" s="36">
        <f t="shared" si="3"/>
        <v>0</v>
      </c>
      <c r="O8" s="36"/>
      <c r="P8" s="36"/>
      <c r="Q8" s="4">
        <f>IF($E8=1,2,0)</f>
        <v>0</v>
      </c>
    </row>
    <row r="9" spans="1:18" x14ac:dyDescent="0.45">
      <c r="A9" s="58" t="s">
        <v>111</v>
      </c>
      <c r="B9" s="4" t="s">
        <v>48</v>
      </c>
      <c r="C9" s="38" t="s">
        <v>59</v>
      </c>
      <c r="D9" s="51" t="s">
        <v>27</v>
      </c>
      <c r="E9" s="59">
        <v>0</v>
      </c>
      <c r="F9" s="62"/>
      <c r="G9" s="63">
        <f>IF($E$9=1,1,(IF($E$9=2,2,(IF($E$9=3,3,0)))))</f>
        <v>0</v>
      </c>
      <c r="H9" s="62"/>
      <c r="I9" s="64">
        <f>IF($E$9=1,2,(IF($E$9=2,4,(IF($E$9=3,6,0)))))</f>
        <v>0</v>
      </c>
      <c r="J9" s="65">
        <f t="shared" ref="J9:K9" si="4">IF($E$9=1,2,(IF($E$9=2,4,(IF($E$9=3,6,0)))))</f>
        <v>0</v>
      </c>
      <c r="K9" s="65">
        <f t="shared" si="4"/>
        <v>0</v>
      </c>
      <c r="L9" s="65">
        <f t="shared" ref="L9:O9" si="5">IF($E$9=1,1,(IF($E$9=2,2,(IF($E$9=3,3,0)))))</f>
        <v>0</v>
      </c>
      <c r="M9" s="65">
        <f t="shared" si="5"/>
        <v>0</v>
      </c>
      <c r="N9" s="65">
        <f t="shared" si="5"/>
        <v>0</v>
      </c>
      <c r="O9" s="65">
        <f t="shared" si="5"/>
        <v>0</v>
      </c>
      <c r="P9" s="59">
        <f t="shared" ref="P9" si="6">IF($E$9=1,2,(IF($E$9=2,4,(IF($E$9=3,6,0)))))</f>
        <v>0</v>
      </c>
      <c r="Q9" s="62"/>
      <c r="R9" s="99" t="s">
        <v>112</v>
      </c>
    </row>
    <row r="10" spans="1:18" x14ac:dyDescent="0.45">
      <c r="A10" s="58" t="s">
        <v>111</v>
      </c>
      <c r="B10" s="4" t="s">
        <v>48</v>
      </c>
      <c r="C10" s="38" t="s">
        <v>59</v>
      </c>
      <c r="D10" s="52" t="s">
        <v>28</v>
      </c>
      <c r="E10" s="60">
        <v>0</v>
      </c>
      <c r="F10" s="62"/>
      <c r="G10" s="66">
        <f>IF($E$10=1,1,(IF($E$10=2,2,(IF($E$10=3,3,0)))))</f>
        <v>0</v>
      </c>
      <c r="H10" s="62"/>
      <c r="I10" s="67">
        <f>IF($E$10=1,2,(IF($E$10=2,4,(IF($E$10=3,6,0)))))</f>
        <v>0</v>
      </c>
      <c r="J10" s="4">
        <f t="shared" ref="J10:K10" si="7">IF($E$10=1,2,(IF($E$10=2,4,(IF($E$10=3,6,0)))))</f>
        <v>0</v>
      </c>
      <c r="K10" s="4">
        <f t="shared" si="7"/>
        <v>0</v>
      </c>
      <c r="L10" s="4">
        <f t="shared" ref="L10:O10" si="8">IF($E$10=1,1,(IF($E$10=2,2,(IF($E$10=3,3,0)))))</f>
        <v>0</v>
      </c>
      <c r="M10" s="4">
        <f t="shared" si="8"/>
        <v>0</v>
      </c>
      <c r="N10" s="4">
        <f t="shared" si="8"/>
        <v>0</v>
      </c>
      <c r="O10" s="4">
        <f t="shared" si="8"/>
        <v>0</v>
      </c>
      <c r="P10" s="60">
        <f t="shared" ref="P10" si="9">IF($E$10=1,2,(IF($E$10=2,4,(IF($E$10=3,6,0)))))</f>
        <v>0</v>
      </c>
      <c r="Q10" s="62"/>
      <c r="R10" s="100"/>
    </row>
    <row r="11" spans="1:18" x14ac:dyDescent="0.45">
      <c r="A11" s="58" t="s">
        <v>111</v>
      </c>
      <c r="B11" s="4" t="s">
        <v>48</v>
      </c>
      <c r="C11" s="38" t="s">
        <v>59</v>
      </c>
      <c r="D11" s="52" t="s">
        <v>29</v>
      </c>
      <c r="E11" s="60">
        <v>0</v>
      </c>
      <c r="F11" s="62"/>
      <c r="G11" s="66">
        <f>IF($E$11=1,1,(IF($E$11=2,2,(IF($E$11=3,3,0)))))</f>
        <v>0</v>
      </c>
      <c r="H11" s="62"/>
      <c r="I11" s="67">
        <f>IF($E$11=1,2,(IF($E$11=2,4,(IF($E$11=3,6,0)))))</f>
        <v>0</v>
      </c>
      <c r="J11" s="4">
        <f t="shared" ref="J11:K11" si="10">IF($E$11=1,2,(IF($E$11=2,4,(IF($E$11=3,6,0)))))</f>
        <v>0</v>
      </c>
      <c r="K11" s="4">
        <f t="shared" si="10"/>
        <v>0</v>
      </c>
      <c r="L11" s="4">
        <f t="shared" ref="L11:O11" si="11">IF($E$11=1,1,(IF($E$11=2,2,(IF($E$11=3,3,0)))))</f>
        <v>0</v>
      </c>
      <c r="M11" s="4">
        <f t="shared" si="11"/>
        <v>0</v>
      </c>
      <c r="N11" s="4">
        <f t="shared" si="11"/>
        <v>0</v>
      </c>
      <c r="O11" s="4">
        <f t="shared" si="11"/>
        <v>0</v>
      </c>
      <c r="P11" s="60">
        <f t="shared" ref="P11" si="12">IF($E$11=1,2,(IF($E$11=2,4,(IF($E$11=3,6,0)))))</f>
        <v>0</v>
      </c>
      <c r="Q11" s="62"/>
      <c r="R11" s="100"/>
    </row>
    <row r="12" spans="1:18" x14ac:dyDescent="0.45">
      <c r="A12" s="58" t="s">
        <v>111</v>
      </c>
      <c r="B12" s="4" t="s">
        <v>48</v>
      </c>
      <c r="C12" s="38" t="s">
        <v>59</v>
      </c>
      <c r="D12" s="52" t="s">
        <v>30</v>
      </c>
      <c r="E12" s="60">
        <v>0</v>
      </c>
      <c r="F12" s="62"/>
      <c r="G12" s="66">
        <f>IF($E$12=1,1,(IF($E$12=2,2,(IF($E$12=3,3,0)))))</f>
        <v>0</v>
      </c>
      <c r="H12" s="62"/>
      <c r="I12" s="67">
        <f>IF($E$12=1,2,(IF($E$12=2,4,(IF($E$12=3,6,0)))))</f>
        <v>0</v>
      </c>
      <c r="J12" s="4">
        <f t="shared" ref="J12:K12" si="13">IF($E$12=1,2,(IF($E$12=2,4,(IF($E$12=3,6,0)))))</f>
        <v>0</v>
      </c>
      <c r="K12" s="4">
        <f t="shared" si="13"/>
        <v>0</v>
      </c>
      <c r="L12" s="4">
        <f t="shared" ref="L12:O12" si="14">IF($E$12=1,1,(IF($E$12=2,2,(IF($E$12=3,3,0)))))</f>
        <v>0</v>
      </c>
      <c r="M12" s="4">
        <f t="shared" si="14"/>
        <v>0</v>
      </c>
      <c r="N12" s="4">
        <f t="shared" si="14"/>
        <v>0</v>
      </c>
      <c r="O12" s="4">
        <f t="shared" si="14"/>
        <v>0</v>
      </c>
      <c r="P12" s="60">
        <f t="shared" ref="P12" si="15">IF($E$12=1,2,(IF($E$12=2,4,(IF($E$12=3,6,0)))))</f>
        <v>0</v>
      </c>
      <c r="Q12" s="62"/>
      <c r="R12" s="100"/>
    </row>
    <row r="13" spans="1:18" ht="18.600000000000001" thickBot="1" x14ac:dyDescent="0.5">
      <c r="A13" s="58" t="s">
        <v>111</v>
      </c>
      <c r="B13" s="4" t="s">
        <v>48</v>
      </c>
      <c r="C13" s="38" t="s">
        <v>60</v>
      </c>
      <c r="D13" s="53" t="s">
        <v>31</v>
      </c>
      <c r="E13" s="61">
        <v>0</v>
      </c>
      <c r="F13" s="62"/>
      <c r="G13" s="68">
        <f>IF($E$13=1,1,(IF($E$13=2,2,(IF($E$13=3,3,0)))))</f>
        <v>0</v>
      </c>
      <c r="H13" s="62"/>
      <c r="I13" s="69">
        <f>IF($E$13=1,2,(IF($E$13=2,4,(IF($E$13=3,6,0)))))</f>
        <v>0</v>
      </c>
      <c r="J13" s="70">
        <f t="shared" ref="J13:K13" si="16">IF($E$13=1,2,(IF($E$13=2,4,(IF($E$13=3,6,0)))))</f>
        <v>0</v>
      </c>
      <c r="K13" s="70">
        <f t="shared" si="16"/>
        <v>0</v>
      </c>
      <c r="L13" s="70">
        <f t="shared" ref="L13:O13" si="17">IF($E$13=1,1,(IF($E$13=2,2,(IF($E$13=3,3,0)))))</f>
        <v>0</v>
      </c>
      <c r="M13" s="70">
        <f t="shared" si="17"/>
        <v>0</v>
      </c>
      <c r="N13" s="70">
        <f t="shared" si="17"/>
        <v>0</v>
      </c>
      <c r="O13" s="70">
        <f t="shared" si="17"/>
        <v>0</v>
      </c>
      <c r="P13" s="61">
        <f t="shared" ref="P13" si="18">IF($E$13=1,2,(IF($E$13=2,4,(IF($E$13=3,6,0)))))</f>
        <v>0</v>
      </c>
      <c r="Q13" s="62"/>
      <c r="R13" s="101"/>
    </row>
    <row r="14" spans="1:18" x14ac:dyDescent="0.45">
      <c r="A14" s="58" t="s">
        <v>110</v>
      </c>
      <c r="B14" s="4" t="s">
        <v>48</v>
      </c>
      <c r="C14" s="8" t="s">
        <v>61</v>
      </c>
      <c r="D14" s="54" t="s">
        <v>32</v>
      </c>
      <c r="E14" s="37">
        <v>0</v>
      </c>
      <c r="F14" s="4">
        <f>IF($E$14=1,1,0)</f>
        <v>0</v>
      </c>
      <c r="G14" s="37">
        <f t="shared" ref="G14:H14" si="19">IF($E$14=1,1,0)</f>
        <v>0</v>
      </c>
      <c r="H14" s="4">
        <f t="shared" si="19"/>
        <v>0</v>
      </c>
      <c r="I14" s="37"/>
      <c r="J14" s="37"/>
      <c r="K14" s="37"/>
      <c r="L14" s="37">
        <f>IF($E$14=1,2,0)</f>
        <v>0</v>
      </c>
      <c r="M14" s="37">
        <f t="shared" ref="M14:P14" si="20">IF($E$14=1,1,0)</f>
        <v>0</v>
      </c>
      <c r="N14" s="37">
        <f t="shared" si="20"/>
        <v>0</v>
      </c>
      <c r="O14" s="37"/>
      <c r="P14" s="37">
        <f t="shared" si="20"/>
        <v>0</v>
      </c>
      <c r="Q14" s="4">
        <f>IF($E$14=1,2,0)</f>
        <v>0</v>
      </c>
    </row>
    <row r="15" spans="1:18" x14ac:dyDescent="0.45">
      <c r="A15" s="58" t="s">
        <v>110</v>
      </c>
      <c r="B15" s="4" t="s">
        <v>50</v>
      </c>
      <c r="C15" s="8" t="s">
        <v>51</v>
      </c>
      <c r="D15" s="49" t="s">
        <v>33</v>
      </c>
      <c r="E15" s="4">
        <v>0</v>
      </c>
      <c r="F15" s="4">
        <f>IF($E$15=1,1,0)</f>
        <v>0</v>
      </c>
      <c r="G15" s="4">
        <f t="shared" ref="G15:O15" si="21">IF($E$15=1,1,0)</f>
        <v>0</v>
      </c>
      <c r="H15" s="71">
        <f>IF($E$15=1,2,0)</f>
        <v>0</v>
      </c>
      <c r="I15" s="4">
        <f t="shared" si="21"/>
        <v>0</v>
      </c>
      <c r="J15" s="4">
        <f t="shared" si="21"/>
        <v>0</v>
      </c>
      <c r="K15" s="4">
        <f t="shared" si="21"/>
        <v>0</v>
      </c>
      <c r="L15" s="4"/>
      <c r="M15" s="4">
        <f t="shared" si="21"/>
        <v>0</v>
      </c>
      <c r="N15" s="4"/>
      <c r="O15" s="4">
        <f t="shared" si="21"/>
        <v>0</v>
      </c>
      <c r="P15" s="4"/>
      <c r="Q15" s="4"/>
    </row>
    <row r="16" spans="1:18" x14ac:dyDescent="0.45">
      <c r="A16" s="58" t="s">
        <v>110</v>
      </c>
      <c r="B16" s="4" t="s">
        <v>50</v>
      </c>
      <c r="C16" s="8" t="s">
        <v>51</v>
      </c>
      <c r="D16" s="49" t="s">
        <v>34</v>
      </c>
      <c r="E16" s="4">
        <v>0</v>
      </c>
      <c r="F16" s="4">
        <f>IF($E$16=1,1,0)</f>
        <v>0</v>
      </c>
      <c r="G16" s="4">
        <f t="shared" ref="G16:H16" si="22">IF($E$16=1,1,0)</f>
        <v>0</v>
      </c>
      <c r="H16" s="4">
        <f t="shared" si="22"/>
        <v>0</v>
      </c>
      <c r="I16" s="4"/>
      <c r="J16" s="4"/>
      <c r="K16" s="4"/>
      <c r="L16" s="4">
        <f>IF($E$16=1,2,0)</f>
        <v>0</v>
      </c>
      <c r="M16" s="4">
        <f t="shared" ref="M16:P16" si="23">IF($E$16=1,1,0)</f>
        <v>0</v>
      </c>
      <c r="N16" s="4">
        <f t="shared" si="23"/>
        <v>0</v>
      </c>
      <c r="O16" s="4"/>
      <c r="P16" s="4">
        <f t="shared" si="23"/>
        <v>0</v>
      </c>
      <c r="Q16" s="4">
        <f>IF($E$16=1,2,0)</f>
        <v>0</v>
      </c>
    </row>
    <row r="17" spans="1:18" x14ac:dyDescent="0.45">
      <c r="A17" s="58" t="s">
        <v>110</v>
      </c>
      <c r="B17" s="4" t="s">
        <v>50</v>
      </c>
      <c r="C17" s="8" t="s">
        <v>51</v>
      </c>
      <c r="D17" s="49" t="s">
        <v>35</v>
      </c>
      <c r="E17" s="4">
        <v>0</v>
      </c>
      <c r="F17" s="55"/>
      <c r="G17" s="4">
        <f>IF($E$17=1,1,0)</f>
        <v>0</v>
      </c>
      <c r="H17" s="4">
        <f t="shared" ref="H17:M17" si="24">IF($E$17=1,1,0)</f>
        <v>0</v>
      </c>
      <c r="I17" s="4">
        <f t="shared" si="24"/>
        <v>0</v>
      </c>
      <c r="J17" s="4">
        <f t="shared" si="24"/>
        <v>0</v>
      </c>
      <c r="K17" s="4">
        <f t="shared" si="24"/>
        <v>0</v>
      </c>
      <c r="L17" s="4"/>
      <c r="M17" s="4">
        <f t="shared" si="24"/>
        <v>0</v>
      </c>
      <c r="N17" s="4"/>
      <c r="O17" s="4"/>
      <c r="P17" s="4"/>
      <c r="Q17" s="4"/>
    </row>
    <row r="18" spans="1:18" x14ac:dyDescent="0.45">
      <c r="A18" s="58" t="s">
        <v>110</v>
      </c>
      <c r="B18" s="4" t="s">
        <v>50</v>
      </c>
      <c r="C18" s="8" t="s">
        <v>52</v>
      </c>
      <c r="D18" s="49" t="s">
        <v>36</v>
      </c>
      <c r="E18" s="4">
        <v>0</v>
      </c>
      <c r="F18" s="4">
        <f>IF($E$18=1,2,0)</f>
        <v>0</v>
      </c>
      <c r="G18" s="4"/>
      <c r="H18" s="4"/>
      <c r="I18" s="4"/>
      <c r="J18" s="4"/>
      <c r="K18" s="4"/>
      <c r="L18" s="4"/>
      <c r="M18" s="4"/>
      <c r="N18" s="4"/>
      <c r="O18" s="4">
        <f>IF($E$18=1,2,0)</f>
        <v>0</v>
      </c>
      <c r="P18" s="4">
        <f t="shared" ref="P18" si="25">IF($E$18=1,1,0)</f>
        <v>0</v>
      </c>
      <c r="Q18" s="4"/>
    </row>
    <row r="19" spans="1:18" x14ac:dyDescent="0.45">
      <c r="A19" s="58" t="s">
        <v>110</v>
      </c>
      <c r="B19" s="4" t="s">
        <v>50</v>
      </c>
      <c r="C19" s="8" t="s">
        <v>53</v>
      </c>
      <c r="D19" s="49" t="s">
        <v>37</v>
      </c>
      <c r="E19" s="4">
        <v>0</v>
      </c>
      <c r="F19" s="55"/>
      <c r="G19" s="4">
        <f>IF($E$19=1,1,0)</f>
        <v>0</v>
      </c>
      <c r="H19" s="4"/>
      <c r="I19" s="4"/>
      <c r="J19" s="4"/>
      <c r="K19" s="4"/>
      <c r="L19" s="4"/>
      <c r="M19" s="4">
        <f>IF($E$19=1,1,0)</f>
        <v>0</v>
      </c>
      <c r="N19" s="4"/>
      <c r="O19" s="4">
        <f t="shared" ref="O19:P19" si="26">IF($E$19=1,1,0)</f>
        <v>0</v>
      </c>
      <c r="P19" s="4">
        <f t="shared" si="26"/>
        <v>0</v>
      </c>
      <c r="Q19" s="4"/>
    </row>
    <row r="20" spans="1:18" x14ac:dyDescent="0.45">
      <c r="A20" s="58" t="s">
        <v>110</v>
      </c>
      <c r="B20" s="4" t="s">
        <v>50</v>
      </c>
      <c r="C20" s="8" t="s">
        <v>53</v>
      </c>
      <c r="D20" s="49" t="s">
        <v>38</v>
      </c>
      <c r="E20" s="4">
        <v>0</v>
      </c>
      <c r="F20" s="55"/>
      <c r="G20" s="4">
        <f>IF($E$20=1,1,0)</f>
        <v>0</v>
      </c>
      <c r="H20" s="4"/>
      <c r="I20" s="4"/>
      <c r="J20" s="4"/>
      <c r="K20" s="4"/>
      <c r="L20" s="4"/>
      <c r="M20" s="4">
        <f>IF($E$20=1,1,0)</f>
        <v>0</v>
      </c>
      <c r="N20" s="4"/>
      <c r="O20" s="4">
        <f t="shared" ref="O20:P20" si="27">IF($E$20=1,1,0)</f>
        <v>0</v>
      </c>
      <c r="P20" s="4">
        <f t="shared" si="27"/>
        <v>0</v>
      </c>
      <c r="Q20" s="4"/>
    </row>
    <row r="21" spans="1:18" x14ac:dyDescent="0.45">
      <c r="A21" s="58" t="s">
        <v>110</v>
      </c>
      <c r="B21" s="4" t="s">
        <v>50</v>
      </c>
      <c r="C21" s="8" t="s">
        <v>54</v>
      </c>
      <c r="D21" s="49" t="s">
        <v>39</v>
      </c>
      <c r="E21" s="4">
        <v>0</v>
      </c>
      <c r="F21" s="4">
        <f>IF($E$21=1,1,0)</f>
        <v>0</v>
      </c>
      <c r="G21" s="4">
        <f>IF($E$21=1,1,0)</f>
        <v>0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8" x14ac:dyDescent="0.45">
      <c r="A22" s="58" t="s">
        <v>110</v>
      </c>
      <c r="B22" s="4" t="s">
        <v>50</v>
      </c>
      <c r="C22" s="8" t="s">
        <v>54</v>
      </c>
      <c r="D22" s="49" t="s">
        <v>40</v>
      </c>
      <c r="E22" s="4">
        <v>0</v>
      </c>
      <c r="F22" s="4">
        <f>IF($E$22=1,1,0)</f>
        <v>0</v>
      </c>
      <c r="G22" s="4">
        <f t="shared" ref="G22:H22" si="28">IF($E$22=1,1,0)</f>
        <v>0</v>
      </c>
      <c r="H22" s="4">
        <f t="shared" si="28"/>
        <v>0</v>
      </c>
      <c r="I22" s="4"/>
      <c r="J22" s="4"/>
      <c r="K22" s="4"/>
      <c r="L22" s="4"/>
      <c r="M22" s="4"/>
      <c r="N22" s="4"/>
      <c r="O22" s="4"/>
      <c r="P22" s="4">
        <f t="shared" ref="P22" si="29">IF($E$22=1,1,0)</f>
        <v>0</v>
      </c>
      <c r="Q22" s="4"/>
    </row>
    <row r="23" spans="1:18" x14ac:dyDescent="0.45">
      <c r="A23" s="58" t="s">
        <v>110</v>
      </c>
      <c r="B23" s="4" t="s">
        <v>50</v>
      </c>
      <c r="C23" s="8" t="s">
        <v>55</v>
      </c>
      <c r="D23" s="49" t="s">
        <v>41</v>
      </c>
      <c r="E23" s="4">
        <v>0</v>
      </c>
      <c r="F23" s="4">
        <f>IF($E$23=1,1,0)</f>
        <v>0</v>
      </c>
      <c r="G23" s="4">
        <f t="shared" ref="G23:H23" si="30">IF($E$23=1,1,0)</f>
        <v>0</v>
      </c>
      <c r="H23" s="4">
        <f t="shared" si="30"/>
        <v>0</v>
      </c>
      <c r="I23" s="4"/>
      <c r="J23" s="4"/>
      <c r="K23" s="4"/>
      <c r="L23" s="4">
        <f t="shared" ref="L23:O23" si="31">IF($E$23=1,1,0)</f>
        <v>0</v>
      </c>
      <c r="M23" s="4">
        <f t="shared" si="31"/>
        <v>0</v>
      </c>
      <c r="N23" s="4">
        <f t="shared" si="31"/>
        <v>0</v>
      </c>
      <c r="O23" s="4">
        <f t="shared" si="31"/>
        <v>0</v>
      </c>
      <c r="P23" s="4"/>
      <c r="Q23" s="4"/>
    </row>
    <row r="24" spans="1:18" x14ac:dyDescent="0.45">
      <c r="A24" s="58" t="s">
        <v>110</v>
      </c>
      <c r="B24" s="4" t="s">
        <v>50</v>
      </c>
      <c r="C24" s="8" t="s">
        <v>55</v>
      </c>
      <c r="D24" s="49" t="s">
        <v>42</v>
      </c>
      <c r="E24" s="4">
        <v>0</v>
      </c>
      <c r="F24" s="4">
        <f>IF($E$24=1,1,0)</f>
        <v>0</v>
      </c>
      <c r="G24" s="4">
        <f t="shared" ref="G24" si="32">IF($E$24=1,1,0)</f>
        <v>0</v>
      </c>
      <c r="H24" s="4">
        <f>IF($E$24=1,2,0)</f>
        <v>0</v>
      </c>
      <c r="I24" s="4"/>
      <c r="J24" s="4"/>
      <c r="K24" s="4"/>
      <c r="L24" s="4">
        <f t="shared" ref="L24:O24" si="33">IF($E$24=1,1,0)</f>
        <v>0</v>
      </c>
      <c r="M24" s="4">
        <f t="shared" si="33"/>
        <v>0</v>
      </c>
      <c r="N24" s="4">
        <f t="shared" si="33"/>
        <v>0</v>
      </c>
      <c r="O24" s="4">
        <f t="shared" si="33"/>
        <v>0</v>
      </c>
      <c r="P24" s="4"/>
      <c r="Q24" s="4"/>
    </row>
    <row r="25" spans="1:18" x14ac:dyDescent="0.45">
      <c r="A25" s="58" t="s">
        <v>110</v>
      </c>
      <c r="B25" s="4" t="s">
        <v>50</v>
      </c>
      <c r="C25" s="8" t="s">
        <v>55</v>
      </c>
      <c r="D25" s="49" t="s">
        <v>43</v>
      </c>
      <c r="E25" s="4">
        <v>0</v>
      </c>
      <c r="F25" s="55"/>
      <c r="G25" s="4"/>
      <c r="H25" s="4"/>
      <c r="I25" s="4"/>
      <c r="J25" s="4">
        <f>IF($E$25=1,1,0)</f>
        <v>0</v>
      </c>
      <c r="K25" s="4">
        <f t="shared" ref="K25:O25" si="34">IF($E$25=1,1,0)</f>
        <v>0</v>
      </c>
      <c r="L25" s="4">
        <f t="shared" si="34"/>
        <v>0</v>
      </c>
      <c r="M25" s="4">
        <f t="shared" si="34"/>
        <v>0</v>
      </c>
      <c r="N25" s="4"/>
      <c r="O25" s="4">
        <f t="shared" si="34"/>
        <v>0</v>
      </c>
      <c r="P25" s="4"/>
      <c r="Q25" s="4"/>
    </row>
    <row r="26" spans="1:18" x14ac:dyDescent="0.45">
      <c r="A26" s="58" t="s">
        <v>110</v>
      </c>
      <c r="B26" s="4" t="s">
        <v>50</v>
      </c>
      <c r="C26" s="8" t="s">
        <v>55</v>
      </c>
      <c r="D26" s="49" t="s">
        <v>44</v>
      </c>
      <c r="E26" s="4">
        <v>0</v>
      </c>
      <c r="F26" s="55"/>
      <c r="G26" s="4"/>
      <c r="H26" s="4"/>
      <c r="I26" s="4"/>
      <c r="J26" s="4">
        <f>IF($E$26=1,1,0)</f>
        <v>0</v>
      </c>
      <c r="K26" s="4">
        <f t="shared" ref="K26:P26" si="35">IF($E$26=1,1,0)</f>
        <v>0</v>
      </c>
      <c r="L26" s="4">
        <f t="shared" si="35"/>
        <v>0</v>
      </c>
      <c r="M26" s="4">
        <f t="shared" si="35"/>
        <v>0</v>
      </c>
      <c r="N26" s="4"/>
      <c r="O26" s="4">
        <f t="shared" si="35"/>
        <v>0</v>
      </c>
      <c r="P26" s="4">
        <f t="shared" si="35"/>
        <v>0</v>
      </c>
      <c r="Q26" s="4"/>
    </row>
    <row r="27" spans="1:18" x14ac:dyDescent="0.45">
      <c r="A27" s="58" t="s">
        <v>110</v>
      </c>
      <c r="B27" s="4" t="s">
        <v>50</v>
      </c>
      <c r="C27" s="8" t="s">
        <v>55</v>
      </c>
      <c r="D27" s="49" t="s">
        <v>45</v>
      </c>
      <c r="E27" s="4">
        <v>0</v>
      </c>
      <c r="F27" s="55"/>
      <c r="G27" s="4"/>
      <c r="H27" s="4"/>
      <c r="I27" s="4"/>
      <c r="J27" s="4">
        <f>IF($E$27=1,1,0)</f>
        <v>0</v>
      </c>
      <c r="K27" s="4">
        <f>IF($E$27=1,1,0)</f>
        <v>0</v>
      </c>
      <c r="L27" s="4"/>
      <c r="M27" s="4"/>
      <c r="N27" s="4"/>
      <c r="O27" s="4">
        <f>IF($E$27=1,1,0)</f>
        <v>0</v>
      </c>
      <c r="P27" s="4"/>
      <c r="Q27" s="4"/>
    </row>
    <row r="28" spans="1:18" x14ac:dyDescent="0.45">
      <c r="A28" s="58" t="s">
        <v>110</v>
      </c>
      <c r="B28" s="4" t="s">
        <v>50</v>
      </c>
      <c r="C28" s="8" t="s">
        <v>55</v>
      </c>
      <c r="D28" s="49" t="s">
        <v>46</v>
      </c>
      <c r="E28" s="4">
        <v>0</v>
      </c>
      <c r="F28" s="55"/>
      <c r="G28" s="4"/>
      <c r="H28" s="4"/>
      <c r="I28" s="4"/>
      <c r="J28" s="4">
        <f>IF($E$28=1,1,0)</f>
        <v>0</v>
      </c>
      <c r="K28" s="4">
        <f>IF($E$28=1,1,0)</f>
        <v>0</v>
      </c>
      <c r="L28" s="4"/>
      <c r="M28" s="4"/>
      <c r="N28" s="4"/>
      <c r="O28" s="4"/>
      <c r="P28" s="4">
        <f>IF($E$28=1,1,0)</f>
        <v>0</v>
      </c>
      <c r="Q28" s="4"/>
    </row>
    <row r="29" spans="1:18" ht="18.600000000000001" thickBot="1" x14ac:dyDescent="0.5">
      <c r="A29" s="58" t="s">
        <v>110</v>
      </c>
      <c r="B29" s="4" t="s">
        <v>48</v>
      </c>
      <c r="C29" s="8" t="s">
        <v>53</v>
      </c>
      <c r="D29" s="49" t="s">
        <v>47</v>
      </c>
      <c r="E29" s="4">
        <v>0</v>
      </c>
      <c r="F29" s="55"/>
      <c r="G29" s="36"/>
      <c r="H29" s="4"/>
      <c r="I29" s="36"/>
      <c r="J29" s="4">
        <f>IF($E$29=1,1,0)</f>
        <v>0</v>
      </c>
      <c r="K29" s="4">
        <f>IF($E$29=1,1,0)</f>
        <v>0</v>
      </c>
      <c r="L29" s="36"/>
      <c r="M29" s="36"/>
      <c r="N29" s="4">
        <f>IF($E$29=1,1,0)</f>
        <v>0</v>
      </c>
      <c r="O29" s="36"/>
      <c r="P29" s="4">
        <f>IF($E$29=1,1,0)</f>
        <v>0</v>
      </c>
      <c r="Q29" s="4"/>
    </row>
    <row r="30" spans="1:18" ht="20.399999999999999" thickBot="1" x14ac:dyDescent="0.5">
      <c r="B30" s="3"/>
      <c r="C30" s="4"/>
      <c r="D30" s="47" t="s">
        <v>23</v>
      </c>
      <c r="E30" s="9"/>
      <c r="F30" s="42">
        <f>SUM(F6:F29)</f>
        <v>0</v>
      </c>
      <c r="G30" s="43">
        <f>IF(SUM(G9:G13)&lt;=3,(SUM(G6:G29)),"入力エラー")</f>
        <v>0</v>
      </c>
      <c r="H30" s="42">
        <f>SUM(H6:H29)</f>
        <v>0</v>
      </c>
      <c r="I30" s="44">
        <f>IF(SUM(I9:I13)&lt;=6,(SUM(I6:I29)),"入力エラー")</f>
        <v>0</v>
      </c>
      <c r="J30" s="45">
        <f t="shared" ref="J30:K30" si="36">IF(SUM(J9:J13)&lt;=6,(SUM(J6:J29)),"入力エラー")</f>
        <v>0</v>
      </c>
      <c r="K30" s="46">
        <f t="shared" si="36"/>
        <v>0</v>
      </c>
      <c r="L30" s="44">
        <f t="shared" ref="L30:O30" si="37">IF(SUM(L9:L13)&lt;=3,(SUM(L6:L29)),"入力エラー")</f>
        <v>0</v>
      </c>
      <c r="M30" s="45">
        <f t="shared" si="37"/>
        <v>0</v>
      </c>
      <c r="N30" s="45">
        <f t="shared" si="37"/>
        <v>0</v>
      </c>
      <c r="O30" s="46">
        <f t="shared" si="37"/>
        <v>0</v>
      </c>
      <c r="P30" s="43">
        <f>IF(SUM(P9:P13)&lt;=6,(SUM(P6:P29)),"入力エラー")</f>
        <v>0</v>
      </c>
      <c r="Q30" s="40">
        <f>SUM(Q6:Q29)</f>
        <v>0</v>
      </c>
      <c r="R30" s="11">
        <f>SUM(F30:Q30)</f>
        <v>0</v>
      </c>
    </row>
    <row r="31" spans="1:18" ht="19.8" x14ac:dyDescent="0.45">
      <c r="B31" s="3"/>
      <c r="C31" s="4"/>
      <c r="D31" s="47" t="s">
        <v>24</v>
      </c>
      <c r="E31" s="9"/>
      <c r="F31" s="40">
        <v>11</v>
      </c>
      <c r="G31" s="41">
        <v>15</v>
      </c>
      <c r="H31" s="10">
        <v>12</v>
      </c>
      <c r="I31" s="41">
        <v>9</v>
      </c>
      <c r="J31" s="41">
        <v>14</v>
      </c>
      <c r="K31" s="41">
        <v>14</v>
      </c>
      <c r="L31" s="41">
        <v>12</v>
      </c>
      <c r="M31" s="41">
        <v>16</v>
      </c>
      <c r="N31" s="41">
        <v>12</v>
      </c>
      <c r="O31" s="41">
        <v>14</v>
      </c>
      <c r="P31" s="10">
        <v>15</v>
      </c>
      <c r="Q31" s="10">
        <v>8</v>
      </c>
      <c r="R31" s="11">
        <f>SUM(F31:Q31)</f>
        <v>152</v>
      </c>
    </row>
    <row r="32" spans="1:18" x14ac:dyDescent="0.45">
      <c r="B32" s="3"/>
      <c r="C32" s="4"/>
      <c r="D32" s="38" t="s">
        <v>68</v>
      </c>
      <c r="E32" s="8"/>
      <c r="F32" s="57">
        <f t="shared" ref="F32:Q32" si="38">F30/F31</f>
        <v>0</v>
      </c>
      <c r="G32" s="13">
        <f t="shared" si="38"/>
        <v>0</v>
      </c>
      <c r="H32" s="13">
        <f t="shared" si="38"/>
        <v>0</v>
      </c>
      <c r="I32" s="13">
        <f t="shared" si="38"/>
        <v>0</v>
      </c>
      <c r="J32" s="13">
        <f t="shared" si="38"/>
        <v>0</v>
      </c>
      <c r="K32" s="13">
        <f t="shared" si="38"/>
        <v>0</v>
      </c>
      <c r="L32" s="13">
        <f t="shared" si="38"/>
        <v>0</v>
      </c>
      <c r="M32" s="13">
        <f t="shared" si="38"/>
        <v>0</v>
      </c>
      <c r="N32" s="13">
        <f t="shared" si="38"/>
        <v>0</v>
      </c>
      <c r="O32" s="13">
        <f t="shared" si="38"/>
        <v>0</v>
      </c>
      <c r="P32" s="13">
        <f t="shared" si="38"/>
        <v>0</v>
      </c>
      <c r="Q32" s="13">
        <f t="shared" si="38"/>
        <v>0</v>
      </c>
      <c r="R32" s="14">
        <f>(SUM(F32:Q32))/12</f>
        <v>0</v>
      </c>
    </row>
  </sheetData>
  <mergeCells count="1">
    <mergeCell ref="R9:R13"/>
  </mergeCells>
  <phoneticPr fontId="1"/>
  <dataValidations count="2">
    <dataValidation type="list" allowBlank="1" showInputMessage="1" showErrorMessage="1" sqref="E14:E29 E6:E8" xr:uid="{4CD12387-A0DB-46FF-BDC1-87D1F7BE5C8B}">
      <formula1>"0,1"</formula1>
    </dataValidation>
    <dataValidation type="list" allowBlank="1" showInputMessage="1" showErrorMessage="1" sqref="E9:E13" xr:uid="{ABE9D213-614C-4ADE-9DCE-10EB8BC14216}">
      <formula1>"0,1,2,3"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362F5-843A-471D-A560-AF21D0E35DAA}">
  <sheetPr>
    <pageSetUpPr fitToPage="1"/>
  </sheetPr>
  <dimension ref="A2:R32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6" sqref="A6"/>
    </sheetView>
  </sheetViews>
  <sheetFormatPr defaultRowHeight="18" x14ac:dyDescent="0.45"/>
  <cols>
    <col min="1" max="1" width="20.3984375" customWidth="1"/>
    <col min="2" max="2" width="7.09765625" style="1" customWidth="1"/>
    <col min="3" max="3" width="9.296875" style="2" customWidth="1"/>
    <col min="4" max="4" width="37.59765625" bestFit="1" customWidth="1"/>
    <col min="5" max="5" width="3.19921875" bestFit="1" customWidth="1"/>
  </cols>
  <sheetData>
    <row r="2" spans="1:17" ht="32.4" x14ac:dyDescent="0.45">
      <c r="A2" s="12"/>
      <c r="B2" s="12" t="s">
        <v>107</v>
      </c>
      <c r="C2" s="12"/>
      <c r="D2" s="12"/>
      <c r="E2" s="12"/>
      <c r="F2" s="12"/>
    </row>
    <row r="4" spans="1:17" x14ac:dyDescent="0.45">
      <c r="B4" s="3"/>
      <c r="C4" s="4"/>
      <c r="D4" s="72"/>
      <c r="E4" s="4" t="s">
        <v>109</v>
      </c>
      <c r="F4" s="4" t="s">
        <v>0</v>
      </c>
      <c r="G4" s="4" t="s">
        <v>1</v>
      </c>
      <c r="H4" s="4" t="s">
        <v>2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10</v>
      </c>
      <c r="Q4" s="4" t="s">
        <v>11</v>
      </c>
    </row>
    <row r="5" spans="1:17" ht="48.6" x14ac:dyDescent="0.45">
      <c r="B5" s="4" t="s">
        <v>49</v>
      </c>
      <c r="C5" s="5" t="s">
        <v>56</v>
      </c>
      <c r="D5" s="6" t="s">
        <v>57</v>
      </c>
      <c r="E5" s="6"/>
      <c r="F5" s="7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62</v>
      </c>
      <c r="L5" s="7" t="s">
        <v>63</v>
      </c>
      <c r="M5" s="7" t="s">
        <v>17</v>
      </c>
      <c r="N5" s="7" t="s">
        <v>18</v>
      </c>
      <c r="O5" s="7" t="s">
        <v>19</v>
      </c>
      <c r="P5" s="7" t="s">
        <v>20</v>
      </c>
      <c r="Q5" s="7" t="s">
        <v>21</v>
      </c>
    </row>
    <row r="6" spans="1:17" x14ac:dyDescent="0.45">
      <c r="A6" s="58" t="s">
        <v>110</v>
      </c>
      <c r="B6" s="4" t="s">
        <v>48</v>
      </c>
      <c r="C6" s="8" t="s">
        <v>58</v>
      </c>
      <c r="D6" s="6" t="s">
        <v>22</v>
      </c>
      <c r="E6" s="4">
        <v>0</v>
      </c>
      <c r="F6" s="4"/>
      <c r="G6" s="4">
        <f>IF($E$6=1,1,0)</f>
        <v>0</v>
      </c>
      <c r="H6" s="4">
        <f t="shared" ref="H6:O6" si="0">IF($E$6=1,1,0)</f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4">
        <f t="shared" si="0"/>
        <v>0</v>
      </c>
      <c r="M6" s="4">
        <f t="shared" si="0"/>
        <v>0</v>
      </c>
      <c r="N6" s="71">
        <f>IF($E$6=1,2,0)</f>
        <v>0</v>
      </c>
      <c r="O6" s="4">
        <f t="shared" si="0"/>
        <v>0</v>
      </c>
      <c r="P6" s="4"/>
      <c r="Q6" s="4"/>
    </row>
    <row r="7" spans="1:17" x14ac:dyDescent="0.45">
      <c r="A7" s="58" t="s">
        <v>110</v>
      </c>
      <c r="B7" s="4" t="s">
        <v>48</v>
      </c>
      <c r="C7" s="8" t="s">
        <v>58</v>
      </c>
      <c r="D7" s="6" t="s">
        <v>25</v>
      </c>
      <c r="E7" s="4">
        <v>0</v>
      </c>
      <c r="F7" s="4">
        <f>IF($E$7=1,1,0)</f>
        <v>0</v>
      </c>
      <c r="G7" s="4">
        <f t="shared" ref="G7:H7" si="1">IF($E$7=1,1,0)</f>
        <v>0</v>
      </c>
      <c r="H7" s="4">
        <f t="shared" si="1"/>
        <v>0</v>
      </c>
      <c r="I7" s="4"/>
      <c r="J7" s="4"/>
      <c r="K7" s="4"/>
      <c r="L7" s="4"/>
      <c r="M7" s="4">
        <f t="shared" ref="M7:N7" si="2">IF($E$7=1,1,0)</f>
        <v>0</v>
      </c>
      <c r="N7" s="4">
        <f t="shared" si="2"/>
        <v>0</v>
      </c>
      <c r="O7" s="4"/>
      <c r="P7" s="4"/>
      <c r="Q7" s="71">
        <f>IF($E$7=1,2,0)</f>
        <v>0</v>
      </c>
    </row>
    <row r="8" spans="1:17" x14ac:dyDescent="0.45">
      <c r="A8" s="58" t="s">
        <v>110</v>
      </c>
      <c r="B8" s="4" t="s">
        <v>48</v>
      </c>
      <c r="C8" s="8" t="s">
        <v>58</v>
      </c>
      <c r="D8" s="6" t="s">
        <v>26</v>
      </c>
      <c r="E8" s="4">
        <v>0</v>
      </c>
      <c r="F8" s="4">
        <f>IF($E$8=1,1,0)</f>
        <v>0</v>
      </c>
      <c r="G8" s="4"/>
      <c r="H8" s="4">
        <f>IF($E$8=1,1,0)</f>
        <v>0</v>
      </c>
      <c r="I8" s="4"/>
      <c r="J8" s="4"/>
      <c r="K8" s="4"/>
      <c r="L8" s="4"/>
      <c r="M8" s="4">
        <f t="shared" ref="M8:N8" si="3">IF($E$8=1,1,0)</f>
        <v>0</v>
      </c>
      <c r="N8" s="4">
        <f t="shared" si="3"/>
        <v>0</v>
      </c>
      <c r="O8" s="4"/>
      <c r="P8" s="4"/>
      <c r="Q8" s="71">
        <f>IF($E$8=1,2,0)</f>
        <v>0</v>
      </c>
    </row>
    <row r="9" spans="1:17" x14ac:dyDescent="0.45">
      <c r="A9" s="58" t="s">
        <v>110</v>
      </c>
      <c r="B9" s="4" t="s">
        <v>48</v>
      </c>
      <c r="C9" s="8" t="s">
        <v>71</v>
      </c>
      <c r="D9" s="6" t="s">
        <v>64</v>
      </c>
      <c r="E9" s="4">
        <v>0</v>
      </c>
      <c r="F9" s="4"/>
      <c r="G9" s="4">
        <f>IF($E$9=1,1,0)</f>
        <v>0</v>
      </c>
      <c r="H9" s="4"/>
      <c r="I9" s="4">
        <f t="shared" ref="I9:O9" si="4">IF($E$9=1,1,0)</f>
        <v>0</v>
      </c>
      <c r="J9" s="4">
        <f t="shared" si="4"/>
        <v>0</v>
      </c>
      <c r="K9" s="4">
        <f t="shared" si="4"/>
        <v>0</v>
      </c>
      <c r="L9" s="4">
        <f t="shared" si="4"/>
        <v>0</v>
      </c>
      <c r="M9" s="4">
        <f t="shared" si="4"/>
        <v>0</v>
      </c>
      <c r="N9" s="4">
        <f t="shared" si="4"/>
        <v>0</v>
      </c>
      <c r="O9" s="4">
        <f t="shared" si="4"/>
        <v>0</v>
      </c>
      <c r="P9" s="71">
        <f>IF($E$9=1,2,0)</f>
        <v>0</v>
      </c>
      <c r="Q9" s="4"/>
    </row>
    <row r="10" spans="1:17" x14ac:dyDescent="0.45">
      <c r="A10" s="58" t="s">
        <v>110</v>
      </c>
      <c r="B10" s="4" t="s">
        <v>48</v>
      </c>
      <c r="C10" s="8" t="s">
        <v>71</v>
      </c>
      <c r="D10" s="6" t="s">
        <v>65</v>
      </c>
      <c r="E10" s="4">
        <v>0</v>
      </c>
      <c r="F10" s="4"/>
      <c r="G10" s="4">
        <f>IF($E$10=1,1,0)</f>
        <v>0</v>
      </c>
      <c r="H10" s="4"/>
      <c r="I10" s="71">
        <f>IF($E$10=1,2,0)</f>
        <v>0</v>
      </c>
      <c r="J10" s="71">
        <f t="shared" ref="J10:M10" si="5">IF($E$10=1,2,0)</f>
        <v>0</v>
      </c>
      <c r="K10" s="71">
        <f t="shared" si="5"/>
        <v>0</v>
      </c>
      <c r="L10" s="71">
        <f t="shared" si="5"/>
        <v>0</v>
      </c>
      <c r="M10" s="71">
        <f t="shared" si="5"/>
        <v>0</v>
      </c>
      <c r="N10" s="4">
        <f t="shared" ref="N10:Q10" si="6">IF($E$10=1,1,0)</f>
        <v>0</v>
      </c>
      <c r="O10" s="4">
        <f t="shared" si="6"/>
        <v>0</v>
      </c>
      <c r="P10" s="71">
        <f t="shared" ref="P10" si="7">IF($E$10=1,2,0)</f>
        <v>0</v>
      </c>
      <c r="Q10" s="4">
        <f t="shared" si="6"/>
        <v>0</v>
      </c>
    </row>
    <row r="11" spans="1:17" x14ac:dyDescent="0.45">
      <c r="A11" s="58" t="s">
        <v>110</v>
      </c>
      <c r="B11" s="4" t="s">
        <v>48</v>
      </c>
      <c r="C11" s="8" t="s">
        <v>71</v>
      </c>
      <c r="D11" s="6" t="s">
        <v>66</v>
      </c>
      <c r="E11" s="4">
        <v>0</v>
      </c>
      <c r="F11" s="4"/>
      <c r="G11" s="4">
        <f>IF($E$11=1,1,0)</f>
        <v>0</v>
      </c>
      <c r="H11" s="4"/>
      <c r="I11" s="71">
        <f>IF($E$11=1,2,0)</f>
        <v>0</v>
      </c>
      <c r="J11" s="71">
        <f t="shared" ref="J11:P11" si="8">IF($E$11=1,2,0)</f>
        <v>0</v>
      </c>
      <c r="K11" s="71">
        <f t="shared" si="8"/>
        <v>0</v>
      </c>
      <c r="L11" s="71">
        <f t="shared" si="8"/>
        <v>0</v>
      </c>
      <c r="M11" s="71">
        <f t="shared" si="8"/>
        <v>0</v>
      </c>
      <c r="N11" s="71">
        <f t="shared" si="8"/>
        <v>0</v>
      </c>
      <c r="O11" s="71">
        <f t="shared" si="8"/>
        <v>0</v>
      </c>
      <c r="P11" s="71">
        <f t="shared" si="8"/>
        <v>0</v>
      </c>
      <c r="Q11" s="4"/>
    </row>
    <row r="12" spans="1:17" x14ac:dyDescent="0.45">
      <c r="A12" s="58" t="s">
        <v>110</v>
      </c>
      <c r="B12" s="4" t="s">
        <v>48</v>
      </c>
      <c r="C12" s="8" t="s">
        <v>71</v>
      </c>
      <c r="D12" s="6" t="s">
        <v>67</v>
      </c>
      <c r="E12" s="4">
        <v>0</v>
      </c>
      <c r="F12" s="4">
        <f>IF($E$12=1,1,0)</f>
        <v>0</v>
      </c>
      <c r="G12" s="4">
        <f t="shared" ref="G12:H12" si="9">IF($E$12=1,1,0)</f>
        <v>0</v>
      </c>
      <c r="H12" s="4">
        <f t="shared" si="9"/>
        <v>0</v>
      </c>
      <c r="I12" s="8"/>
      <c r="J12" s="8"/>
      <c r="K12" s="8"/>
      <c r="L12" s="71">
        <f>IF($E$12=1,2,0)</f>
        <v>0</v>
      </c>
      <c r="M12" s="4">
        <f t="shared" ref="M12:P12" si="10">IF($E$12=1,1,0)</f>
        <v>0</v>
      </c>
      <c r="N12" s="4">
        <f t="shared" si="10"/>
        <v>0</v>
      </c>
      <c r="O12" s="8"/>
      <c r="P12" s="4">
        <f t="shared" si="10"/>
        <v>0</v>
      </c>
      <c r="Q12" s="71">
        <f>IF($E$12=1,2,0)</f>
        <v>0</v>
      </c>
    </row>
    <row r="13" spans="1:17" x14ac:dyDescent="0.45">
      <c r="A13" s="73"/>
      <c r="B13" s="4"/>
      <c r="C13" s="8"/>
      <c r="D13" s="6"/>
      <c r="E13" s="6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45">
      <c r="A14" s="73"/>
      <c r="B14" s="4"/>
      <c r="C14" s="8"/>
      <c r="D14" s="6"/>
      <c r="E14" s="6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45">
      <c r="A15" s="58" t="s">
        <v>110</v>
      </c>
      <c r="B15" s="4" t="s">
        <v>50</v>
      </c>
      <c r="C15" s="8" t="s">
        <v>51</v>
      </c>
      <c r="D15" s="6" t="s">
        <v>33</v>
      </c>
      <c r="E15" s="4">
        <v>0</v>
      </c>
      <c r="F15" s="4">
        <f>IF($E$15=1,1,0)</f>
        <v>0</v>
      </c>
      <c r="G15" s="4">
        <f>IF($E$15=1,1,0)</f>
        <v>0</v>
      </c>
      <c r="H15" s="71">
        <f>IF($E$15=1,2,0)</f>
        <v>0</v>
      </c>
      <c r="I15" s="4">
        <f t="shared" ref="I15:O15" si="11">IF($E$15=1,1,0)</f>
        <v>0</v>
      </c>
      <c r="J15" s="4">
        <f t="shared" si="11"/>
        <v>0</v>
      </c>
      <c r="K15" s="4">
        <f t="shared" si="11"/>
        <v>0</v>
      </c>
      <c r="L15" s="4"/>
      <c r="M15" s="4">
        <f t="shared" si="11"/>
        <v>0</v>
      </c>
      <c r="N15" s="4"/>
      <c r="O15" s="4">
        <f t="shared" si="11"/>
        <v>0</v>
      </c>
      <c r="P15" s="4"/>
      <c r="Q15" s="4"/>
    </row>
    <row r="16" spans="1:17" x14ac:dyDescent="0.45">
      <c r="A16" s="58" t="s">
        <v>110</v>
      </c>
      <c r="B16" s="4" t="s">
        <v>50</v>
      </c>
      <c r="C16" s="8" t="s">
        <v>51</v>
      </c>
      <c r="D16" s="6" t="s">
        <v>34</v>
      </c>
      <c r="E16" s="4">
        <v>0</v>
      </c>
      <c r="F16" s="4">
        <f>IF($E$16=1,1,0)</f>
        <v>0</v>
      </c>
      <c r="G16" s="4">
        <f t="shared" ref="G16:P16" si="12">IF($E$16=1,1,0)</f>
        <v>0</v>
      </c>
      <c r="H16" s="4">
        <f t="shared" si="12"/>
        <v>0</v>
      </c>
      <c r="I16" s="4">
        <f t="shared" si="12"/>
        <v>0</v>
      </c>
      <c r="J16" s="4">
        <f t="shared" si="12"/>
        <v>0</v>
      </c>
      <c r="K16" s="4">
        <f t="shared" si="12"/>
        <v>0</v>
      </c>
      <c r="L16" s="71">
        <f>IF($E$16=1,2,0)</f>
        <v>0</v>
      </c>
      <c r="M16" s="4">
        <f t="shared" si="12"/>
        <v>0</v>
      </c>
      <c r="N16" s="4">
        <f t="shared" si="12"/>
        <v>0</v>
      </c>
      <c r="O16" s="4"/>
      <c r="P16" s="4">
        <f t="shared" si="12"/>
        <v>0</v>
      </c>
      <c r="Q16" s="71">
        <f>IF($E$16=1,2,0)</f>
        <v>0</v>
      </c>
    </row>
    <row r="17" spans="1:18" x14ac:dyDescent="0.45">
      <c r="A17" s="58" t="s">
        <v>110</v>
      </c>
      <c r="B17" s="4" t="s">
        <v>50</v>
      </c>
      <c r="C17" s="8" t="s">
        <v>51</v>
      </c>
      <c r="D17" s="6" t="s">
        <v>35</v>
      </c>
      <c r="E17" s="4">
        <v>0</v>
      </c>
      <c r="F17" s="4"/>
      <c r="G17" s="4">
        <f>IF($E$17=1,1,0)</f>
        <v>0</v>
      </c>
      <c r="H17" s="4">
        <f t="shared" ref="H17:M17" si="13">IF($E$17=1,1,0)</f>
        <v>0</v>
      </c>
      <c r="I17" s="4">
        <f t="shared" si="13"/>
        <v>0</v>
      </c>
      <c r="J17" s="4">
        <f t="shared" si="13"/>
        <v>0</v>
      </c>
      <c r="K17" s="4">
        <f t="shared" si="13"/>
        <v>0</v>
      </c>
      <c r="L17" s="4"/>
      <c r="M17" s="4">
        <f t="shared" si="13"/>
        <v>0</v>
      </c>
      <c r="N17" s="4"/>
      <c r="O17" s="4"/>
      <c r="P17" s="4"/>
      <c r="Q17" s="4"/>
    </row>
    <row r="18" spans="1:18" x14ac:dyDescent="0.45">
      <c r="A18" s="58" t="s">
        <v>110</v>
      </c>
      <c r="B18" s="4" t="s">
        <v>50</v>
      </c>
      <c r="C18" s="8" t="s">
        <v>52</v>
      </c>
      <c r="D18" s="6" t="s">
        <v>36</v>
      </c>
      <c r="E18" s="4">
        <v>0</v>
      </c>
      <c r="F18" s="4">
        <f>IF($E$18=1,2,0)</f>
        <v>0</v>
      </c>
      <c r="G18" s="4"/>
      <c r="H18" s="4"/>
      <c r="I18" s="4"/>
      <c r="J18" s="4"/>
      <c r="K18" s="4"/>
      <c r="L18" s="4"/>
      <c r="M18" s="4"/>
      <c r="N18" s="4"/>
      <c r="O18" s="4">
        <f>IF($E$18=1,2,0)</f>
        <v>0</v>
      </c>
      <c r="P18" s="4">
        <f>IF($E$18=1,1,0)</f>
        <v>0</v>
      </c>
      <c r="Q18" s="4"/>
    </row>
    <row r="19" spans="1:18" x14ac:dyDescent="0.45">
      <c r="A19" s="58" t="s">
        <v>110</v>
      </c>
      <c r="B19" s="4" t="s">
        <v>50</v>
      </c>
      <c r="C19" s="8" t="s">
        <v>53</v>
      </c>
      <c r="D19" s="6" t="s">
        <v>37</v>
      </c>
      <c r="E19" s="4">
        <v>0</v>
      </c>
      <c r="F19" s="4"/>
      <c r="G19" s="4">
        <f>IF($E$19=1,1,0)</f>
        <v>0</v>
      </c>
      <c r="H19" s="4"/>
      <c r="I19" s="4"/>
      <c r="J19" s="4"/>
      <c r="K19" s="4"/>
      <c r="L19" s="4"/>
      <c r="M19" s="4">
        <f>IF($E$19=1,1,0)</f>
        <v>0</v>
      </c>
      <c r="N19" s="4"/>
      <c r="O19" s="4">
        <f t="shared" ref="O19:P19" si="14">IF($E$19=1,1,0)</f>
        <v>0</v>
      </c>
      <c r="P19" s="4">
        <f t="shared" si="14"/>
        <v>0</v>
      </c>
      <c r="Q19" s="4"/>
    </row>
    <row r="20" spans="1:18" x14ac:dyDescent="0.45">
      <c r="A20" s="58" t="s">
        <v>110</v>
      </c>
      <c r="B20" s="4" t="s">
        <v>50</v>
      </c>
      <c r="C20" s="8" t="s">
        <v>53</v>
      </c>
      <c r="D20" s="6" t="s">
        <v>38</v>
      </c>
      <c r="E20" s="4">
        <v>0</v>
      </c>
      <c r="F20" s="4"/>
      <c r="G20" s="4">
        <f>IF($E$20=1,1,0)</f>
        <v>0</v>
      </c>
      <c r="H20" s="4"/>
      <c r="I20" s="4"/>
      <c r="J20" s="4"/>
      <c r="K20" s="4"/>
      <c r="L20" s="4"/>
      <c r="M20" s="4">
        <f>IF($E$20=1,1,0)</f>
        <v>0</v>
      </c>
      <c r="N20" s="4"/>
      <c r="O20" s="4">
        <f t="shared" ref="O20:P20" si="15">IF($E$20=1,1,0)</f>
        <v>0</v>
      </c>
      <c r="P20" s="4">
        <f t="shared" si="15"/>
        <v>0</v>
      </c>
      <c r="Q20" s="4"/>
    </row>
    <row r="21" spans="1:18" x14ac:dyDescent="0.45">
      <c r="A21" s="58" t="s">
        <v>110</v>
      </c>
      <c r="B21" s="4" t="s">
        <v>50</v>
      </c>
      <c r="C21" s="8" t="s">
        <v>54</v>
      </c>
      <c r="D21" s="6" t="s">
        <v>39</v>
      </c>
      <c r="E21" s="4">
        <v>0</v>
      </c>
      <c r="F21" s="4">
        <f>IF($E$21=1,1,0)</f>
        <v>0</v>
      </c>
      <c r="G21" s="4">
        <f>IF($E$21=1,1,0)</f>
        <v>0</v>
      </c>
      <c r="H21" s="4"/>
      <c r="I21" s="4"/>
      <c r="J21" s="4"/>
      <c r="K21" s="4"/>
      <c r="L21" s="4"/>
      <c r="M21" s="4">
        <f>IF($E$21=1,1,0)</f>
        <v>0</v>
      </c>
      <c r="N21" s="4"/>
      <c r="O21" s="4"/>
      <c r="P21" s="4"/>
      <c r="Q21" s="4"/>
    </row>
    <row r="22" spans="1:18" x14ac:dyDescent="0.45">
      <c r="A22" s="58" t="s">
        <v>110</v>
      </c>
      <c r="B22" s="4" t="s">
        <v>50</v>
      </c>
      <c r="C22" s="8" t="s">
        <v>54</v>
      </c>
      <c r="D22" s="6" t="s">
        <v>40</v>
      </c>
      <c r="E22" s="4">
        <v>0</v>
      </c>
      <c r="F22" s="4">
        <f>IF($E$22=1,1,0)</f>
        <v>0</v>
      </c>
      <c r="G22" s="4">
        <f>IF($E$22=1,1,0)</f>
        <v>0</v>
      </c>
      <c r="H22" s="4">
        <f>IF($E$22=1,2,0)</f>
        <v>0</v>
      </c>
      <c r="I22" s="4"/>
      <c r="J22" s="4"/>
      <c r="K22" s="4"/>
      <c r="L22" s="4"/>
      <c r="M22" s="4"/>
      <c r="N22" s="4"/>
      <c r="O22" s="4"/>
      <c r="P22" s="4">
        <f>IF($E$22=1,1,0)</f>
        <v>0</v>
      </c>
      <c r="Q22" s="4"/>
    </row>
    <row r="23" spans="1:18" x14ac:dyDescent="0.45">
      <c r="A23" s="58" t="s">
        <v>110</v>
      </c>
      <c r="B23" s="4" t="s">
        <v>50</v>
      </c>
      <c r="C23" s="8" t="s">
        <v>55</v>
      </c>
      <c r="D23" s="6" t="s">
        <v>41</v>
      </c>
      <c r="E23" s="4">
        <v>0</v>
      </c>
      <c r="F23" s="4">
        <f>IF($E$23=1,1,0)</f>
        <v>0</v>
      </c>
      <c r="G23" s="4">
        <f t="shared" ref="G23:H23" si="16">IF($E$23=1,1,0)</f>
        <v>0</v>
      </c>
      <c r="H23" s="4">
        <f t="shared" si="16"/>
        <v>0</v>
      </c>
      <c r="I23" s="4"/>
      <c r="J23" s="4"/>
      <c r="K23" s="4"/>
      <c r="L23" s="4">
        <f t="shared" ref="L23:O23" si="17">IF($E$23=1,1,0)</f>
        <v>0</v>
      </c>
      <c r="M23" s="4">
        <f t="shared" si="17"/>
        <v>0</v>
      </c>
      <c r="N23" s="4">
        <f t="shared" si="17"/>
        <v>0</v>
      </c>
      <c r="O23" s="4">
        <f t="shared" si="17"/>
        <v>0</v>
      </c>
      <c r="P23" s="4"/>
      <c r="Q23" s="4"/>
    </row>
    <row r="24" spans="1:18" x14ac:dyDescent="0.45">
      <c r="A24" s="58" t="s">
        <v>110</v>
      </c>
      <c r="B24" s="4" t="s">
        <v>50</v>
      </c>
      <c r="C24" s="8" t="s">
        <v>55</v>
      </c>
      <c r="D24" s="6" t="s">
        <v>42</v>
      </c>
      <c r="E24" s="4">
        <v>0</v>
      </c>
      <c r="F24" s="4">
        <f>IF($E$24=1,1,0)</f>
        <v>0</v>
      </c>
      <c r="G24" s="4">
        <f>IF($E$24=1,1,0)</f>
        <v>0</v>
      </c>
      <c r="H24" s="4">
        <f>IF($E$24=1,2,0)</f>
        <v>0</v>
      </c>
      <c r="I24" s="4"/>
      <c r="J24" s="4"/>
      <c r="K24" s="4"/>
      <c r="L24" s="4">
        <f t="shared" ref="L24:O24" si="18">IF($E$24=1,1,0)</f>
        <v>0</v>
      </c>
      <c r="M24" s="4">
        <f t="shared" si="18"/>
        <v>0</v>
      </c>
      <c r="N24" s="4">
        <f t="shared" si="18"/>
        <v>0</v>
      </c>
      <c r="O24" s="4">
        <f t="shared" si="18"/>
        <v>0</v>
      </c>
      <c r="P24" s="4"/>
      <c r="Q24" s="4"/>
    </row>
    <row r="25" spans="1:18" x14ac:dyDescent="0.45">
      <c r="A25" s="58" t="s">
        <v>110</v>
      </c>
      <c r="B25" s="4" t="s">
        <v>50</v>
      </c>
      <c r="C25" s="8" t="s">
        <v>55</v>
      </c>
      <c r="D25" s="6" t="s">
        <v>43</v>
      </c>
      <c r="E25" s="4">
        <v>0</v>
      </c>
      <c r="F25" s="4"/>
      <c r="G25" s="4"/>
      <c r="H25" s="4"/>
      <c r="I25" s="4"/>
      <c r="J25" s="4">
        <f>IF($E$25=1,1,0)</f>
        <v>0</v>
      </c>
      <c r="K25" s="4">
        <f t="shared" ref="K25:P25" si="19">IF($E$25=1,1,0)</f>
        <v>0</v>
      </c>
      <c r="L25" s="4">
        <f t="shared" si="19"/>
        <v>0</v>
      </c>
      <c r="M25" s="4">
        <f t="shared" si="19"/>
        <v>0</v>
      </c>
      <c r="N25" s="4"/>
      <c r="O25" s="4">
        <f t="shared" si="19"/>
        <v>0</v>
      </c>
      <c r="P25" s="4">
        <f t="shared" si="19"/>
        <v>0</v>
      </c>
      <c r="Q25" s="4"/>
    </row>
    <row r="26" spans="1:18" x14ac:dyDescent="0.45">
      <c r="A26" s="58" t="s">
        <v>110</v>
      </c>
      <c r="B26" s="4" t="s">
        <v>50</v>
      </c>
      <c r="C26" s="8" t="s">
        <v>55</v>
      </c>
      <c r="D26" s="6" t="s">
        <v>44</v>
      </c>
      <c r="E26" s="4">
        <v>0</v>
      </c>
      <c r="F26" s="4"/>
      <c r="G26" s="4"/>
      <c r="H26" s="4"/>
      <c r="I26" s="4"/>
      <c r="J26" s="4">
        <f>IF($E$26=1,1,0)</f>
        <v>0</v>
      </c>
      <c r="K26" s="4">
        <f t="shared" ref="K26:P26" si="20">IF($E$26=1,1,0)</f>
        <v>0</v>
      </c>
      <c r="L26" s="4">
        <f t="shared" si="20"/>
        <v>0</v>
      </c>
      <c r="M26" s="4">
        <f t="shared" si="20"/>
        <v>0</v>
      </c>
      <c r="N26" s="4"/>
      <c r="O26" s="4">
        <f t="shared" si="20"/>
        <v>0</v>
      </c>
      <c r="P26" s="4">
        <f t="shared" si="20"/>
        <v>0</v>
      </c>
      <c r="Q26" s="4"/>
    </row>
    <row r="27" spans="1:18" x14ac:dyDescent="0.45">
      <c r="A27" s="58" t="s">
        <v>110</v>
      </c>
      <c r="B27" s="4" t="s">
        <v>50</v>
      </c>
      <c r="C27" s="8" t="s">
        <v>55</v>
      </c>
      <c r="D27" s="6" t="s">
        <v>45</v>
      </c>
      <c r="E27" s="4">
        <v>0</v>
      </c>
      <c r="F27" s="4"/>
      <c r="G27" s="4"/>
      <c r="H27" s="4"/>
      <c r="I27" s="4"/>
      <c r="J27" s="4">
        <f>IF($E$27=1,1,0)</f>
        <v>0</v>
      </c>
      <c r="K27" s="4">
        <f>IF($E$27=1,1,0)</f>
        <v>0</v>
      </c>
      <c r="L27" s="4"/>
      <c r="M27" s="4"/>
      <c r="N27" s="4"/>
      <c r="O27" s="4">
        <f t="shared" ref="O27:P27" si="21">IF($E$27=1,1,0)</f>
        <v>0</v>
      </c>
      <c r="P27" s="4">
        <f t="shared" si="21"/>
        <v>0</v>
      </c>
      <c r="Q27" s="4"/>
    </row>
    <row r="28" spans="1:18" x14ac:dyDescent="0.45">
      <c r="A28" s="58" t="s">
        <v>110</v>
      </c>
      <c r="B28" s="4" t="s">
        <v>50</v>
      </c>
      <c r="C28" s="8" t="s">
        <v>55</v>
      </c>
      <c r="D28" s="6" t="s">
        <v>46</v>
      </c>
      <c r="E28" s="4">
        <v>0</v>
      </c>
      <c r="F28" s="4"/>
      <c r="G28" s="4"/>
      <c r="H28" s="4"/>
      <c r="I28" s="4"/>
      <c r="J28" s="4">
        <f>IF($E$28=1,1,0)</f>
        <v>0</v>
      </c>
      <c r="K28" s="4">
        <f>IF($E$28=1,1,0)</f>
        <v>0</v>
      </c>
      <c r="L28" s="4"/>
      <c r="M28" s="4"/>
      <c r="N28" s="4"/>
      <c r="O28" s="4"/>
      <c r="P28" s="4">
        <f>IF($E$28=1,1,0)</f>
        <v>0</v>
      </c>
      <c r="Q28" s="4"/>
    </row>
    <row r="29" spans="1:18" x14ac:dyDescent="0.45">
      <c r="A29" s="58" t="s">
        <v>110</v>
      </c>
      <c r="B29" s="4" t="s">
        <v>48</v>
      </c>
      <c r="C29" s="8" t="s">
        <v>53</v>
      </c>
      <c r="D29" s="6" t="s">
        <v>47</v>
      </c>
      <c r="E29" s="4">
        <v>0</v>
      </c>
      <c r="F29" s="4"/>
      <c r="G29" s="4"/>
      <c r="H29" s="4"/>
      <c r="I29" s="4"/>
      <c r="J29" s="4">
        <f>IF($E$29=1,1,0)</f>
        <v>0</v>
      </c>
      <c r="K29" s="4">
        <f>IF($E$29=1,1,0)</f>
        <v>0</v>
      </c>
      <c r="L29" s="4"/>
      <c r="M29" s="4"/>
      <c r="N29" s="4">
        <f>IF($E$29=1,1,0)</f>
        <v>0</v>
      </c>
      <c r="O29" s="4"/>
      <c r="P29" s="4">
        <f>IF($E$29=1,1,0)</f>
        <v>0</v>
      </c>
      <c r="Q29" s="4"/>
    </row>
    <row r="30" spans="1:18" ht="19.8" x14ac:dyDescent="0.45">
      <c r="A30" s="73"/>
      <c r="B30" s="3"/>
      <c r="C30" s="4"/>
      <c r="D30" s="9" t="s">
        <v>23</v>
      </c>
      <c r="E30" s="9"/>
      <c r="F30" s="10">
        <f t="shared" ref="F30:Q30" si="22">SUM(F6:F29)</f>
        <v>0</v>
      </c>
      <c r="G30" s="10">
        <f t="shared" si="22"/>
        <v>0</v>
      </c>
      <c r="H30" s="10">
        <f t="shared" si="22"/>
        <v>0</v>
      </c>
      <c r="I30" s="10">
        <f t="shared" si="22"/>
        <v>0</v>
      </c>
      <c r="J30" s="10">
        <f t="shared" si="22"/>
        <v>0</v>
      </c>
      <c r="K30" s="10">
        <f t="shared" si="22"/>
        <v>0</v>
      </c>
      <c r="L30" s="10">
        <f t="shared" si="22"/>
        <v>0</v>
      </c>
      <c r="M30" s="10">
        <f t="shared" si="22"/>
        <v>0</v>
      </c>
      <c r="N30" s="10">
        <f t="shared" si="22"/>
        <v>0</v>
      </c>
      <c r="O30" s="10">
        <f t="shared" si="22"/>
        <v>0</v>
      </c>
      <c r="P30" s="10">
        <f t="shared" si="22"/>
        <v>0</v>
      </c>
      <c r="Q30" s="10">
        <f t="shared" si="22"/>
        <v>0</v>
      </c>
      <c r="R30" s="11">
        <f>SUM(F30:Q30)</f>
        <v>0</v>
      </c>
    </row>
    <row r="31" spans="1:18" ht="19.8" x14ac:dyDescent="0.45">
      <c r="A31" s="73"/>
      <c r="B31" s="3"/>
      <c r="C31" s="4"/>
      <c r="D31" s="9" t="s">
        <v>24</v>
      </c>
      <c r="E31" s="9"/>
      <c r="F31" s="10">
        <v>11</v>
      </c>
      <c r="G31" s="10">
        <v>15</v>
      </c>
      <c r="H31" s="10">
        <v>13</v>
      </c>
      <c r="I31" s="10">
        <v>9</v>
      </c>
      <c r="J31" s="10">
        <v>14</v>
      </c>
      <c r="K31" s="10">
        <v>14</v>
      </c>
      <c r="L31" s="10">
        <v>14</v>
      </c>
      <c r="M31" s="10">
        <v>19</v>
      </c>
      <c r="N31" s="10">
        <v>13</v>
      </c>
      <c r="O31" s="10">
        <v>15</v>
      </c>
      <c r="P31" s="10">
        <v>17</v>
      </c>
      <c r="Q31" s="10">
        <v>9</v>
      </c>
      <c r="R31" s="11">
        <f>SUM(F31:Q31)</f>
        <v>163</v>
      </c>
    </row>
    <row r="32" spans="1:18" x14ac:dyDescent="0.45">
      <c r="A32" s="73"/>
      <c r="B32" s="3"/>
      <c r="C32" s="4"/>
      <c r="D32" s="8" t="s">
        <v>68</v>
      </c>
      <c r="E32" s="8"/>
      <c r="F32" s="74">
        <f t="shared" ref="F32:Q32" si="23">F30/F31</f>
        <v>0</v>
      </c>
      <c r="G32" s="74">
        <f t="shared" si="23"/>
        <v>0</v>
      </c>
      <c r="H32" s="74">
        <f t="shared" si="23"/>
        <v>0</v>
      </c>
      <c r="I32" s="74">
        <f t="shared" si="23"/>
        <v>0</v>
      </c>
      <c r="J32" s="74">
        <f t="shared" si="23"/>
        <v>0</v>
      </c>
      <c r="K32" s="74">
        <f t="shared" si="23"/>
        <v>0</v>
      </c>
      <c r="L32" s="74">
        <f t="shared" si="23"/>
        <v>0</v>
      </c>
      <c r="M32" s="74">
        <f t="shared" si="23"/>
        <v>0</v>
      </c>
      <c r="N32" s="74">
        <f t="shared" si="23"/>
        <v>0</v>
      </c>
      <c r="O32" s="74">
        <f t="shared" si="23"/>
        <v>0</v>
      </c>
      <c r="P32" s="74">
        <f t="shared" si="23"/>
        <v>0</v>
      </c>
      <c r="Q32" s="74">
        <f t="shared" si="23"/>
        <v>0</v>
      </c>
      <c r="R32" s="14">
        <f>(SUM(F32:Q32))/12</f>
        <v>0</v>
      </c>
    </row>
  </sheetData>
  <phoneticPr fontId="1"/>
  <dataValidations count="1">
    <dataValidation type="list" allowBlank="1" showInputMessage="1" showErrorMessage="1" sqref="E15:E29 E6:E12" xr:uid="{1437D191-C7E9-4E68-BFF3-03972F263F46}">
      <formula1>"0,1"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</vt:lpstr>
      <vt:lpstr>世界言語社会専攻・国際日本専攻</vt:lpstr>
      <vt:lpstr>共同サステイナビリティ研究専攻</vt:lpstr>
      <vt:lpstr>共同サステイナビリティ研究専攻!Print_Area</vt:lpstr>
      <vt:lpstr>申請書!Print_Area</vt:lpstr>
      <vt:lpstr>世界言語社会専攻・国際日本専攻!Print_Area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TARUI_Nobutaka</dc:creator>
  <cp:lastModifiedBy>TARUI_Nobutaka</cp:lastModifiedBy>
  <cp:lastPrinted>2026-06-18T23:52:37Z</cp:lastPrinted>
  <dcterms:created xsi:type="dcterms:W3CDTF">2026-04-29T02:49:30Z</dcterms:created>
  <dcterms:modified xsi:type="dcterms:W3CDTF">2026-06-19T01:25:19Z</dcterms:modified>
</cp:coreProperties>
</file>