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328"/>
  <workbookPr codeName="ThisWorkbook" defaultThemeVersion="124226"/>
  <mc:AlternateContent xmlns:mc="http://schemas.openxmlformats.org/markup-compatibility/2006">
    <mc:Choice Requires="x15">
      <x15ac:absPath xmlns:x15ac="http://schemas.microsoft.com/office/spreadsheetml/2010/11/ac" url="\\Admin-cs\会計課\調達経理係\★契約関係（入札関係）\令和7年度\電気需給契約【2026年4月開始】（政府調達）\04_入札説明書等\"/>
    </mc:Choice>
  </mc:AlternateContent>
  <xr:revisionPtr revIDLastSave="0" documentId="13_ncr:1_{601C29C2-79ED-4532-8C98-42D93BF3E0A4}" xr6:coauthVersionLast="47" xr6:coauthVersionMax="47" xr10:uidLastSave="{00000000-0000-0000-0000-000000000000}"/>
  <bookViews>
    <workbookView xWindow="-120" yWindow="-120" windowWidth="29040" windowHeight="15720" xr2:uid="{00000000-000D-0000-FFFF-FFFF00000000}"/>
  </bookViews>
  <sheets>
    <sheet name="入札内訳書" sheetId="3" r:id="rId1"/>
    <sheet name="見積書" sheetId="2" r:id="rId2"/>
  </sheets>
  <definedNames>
    <definedName name="_xlnm.Print_Area" localSheetId="1">見積書!$A$1:$L$23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5" i="2" l="1"/>
  <c r="I14" i="2"/>
  <c r="I11" i="3"/>
  <c r="K15" i="2" l="1"/>
  <c r="K14" i="2"/>
  <c r="F14" i="2"/>
  <c r="L14" i="2" l="1"/>
  <c r="L16" i="2" s="1"/>
  <c r="C7" i="2" s="1"/>
  <c r="K11" i="3"/>
  <c r="K10" i="3"/>
  <c r="F10" i="3"/>
  <c r="L10" i="3" l="1"/>
  <c r="L12" i="3" s="1"/>
</calcChain>
</file>

<file path=xl/sharedStrings.xml><?xml version="1.0" encoding="utf-8"?>
<sst xmlns="http://schemas.openxmlformats.org/spreadsheetml/2006/main" count="76" uniqueCount="46">
  <si>
    <t>その他季</t>
    <rPh sb="2" eb="3">
      <t>タ</t>
    </rPh>
    <rPh sb="3" eb="4">
      <t>キ</t>
    </rPh>
    <phoneticPr fontId="1"/>
  </si>
  <si>
    <t>夏季</t>
    <rPh sb="0" eb="2">
      <t>カキ</t>
    </rPh>
    <phoneticPr fontId="1"/>
  </si>
  <si>
    <t>予定使用電力量
[kWh]</t>
    <rPh sb="0" eb="2">
      <t>ヨテイ</t>
    </rPh>
    <rPh sb="2" eb="4">
      <t>シヨウ</t>
    </rPh>
    <rPh sb="4" eb="6">
      <t>デンリョク</t>
    </rPh>
    <rPh sb="6" eb="7">
      <t>リョウ</t>
    </rPh>
    <phoneticPr fontId="1"/>
  </si>
  <si>
    <t>区分</t>
    <rPh sb="0" eb="2">
      <t>クブン</t>
    </rPh>
    <phoneticPr fontId="1"/>
  </si>
  <si>
    <t>力率
調整</t>
    <rPh sb="0" eb="1">
      <t>リキ</t>
    </rPh>
    <rPh sb="1" eb="2">
      <t>リツ</t>
    </rPh>
    <rPh sb="3" eb="5">
      <t>チョウセイ</t>
    </rPh>
    <phoneticPr fontId="1"/>
  </si>
  <si>
    <t>電力量料金</t>
    <rPh sb="0" eb="2">
      <t>デンリョク</t>
    </rPh>
    <rPh sb="2" eb="3">
      <t>リョウ</t>
    </rPh>
    <rPh sb="3" eb="5">
      <t>リョウキン</t>
    </rPh>
    <phoneticPr fontId="1"/>
  </si>
  <si>
    <t>基本料金</t>
    <rPh sb="0" eb="2">
      <t>キホン</t>
    </rPh>
    <rPh sb="2" eb="4">
      <t>リョウキン</t>
    </rPh>
    <phoneticPr fontId="1"/>
  </si>
  <si>
    <t>月数</t>
    <rPh sb="0" eb="2">
      <t>ツキスウ</t>
    </rPh>
    <phoneticPr fontId="1"/>
  </si>
  <si>
    <t>契約電力
[kW]</t>
    <rPh sb="0" eb="2">
      <t>ケイヤク</t>
    </rPh>
    <rPh sb="2" eb="4">
      <t>デンリョク</t>
    </rPh>
    <phoneticPr fontId="1"/>
  </si>
  <si>
    <t>需要場所</t>
    <rPh sb="0" eb="2">
      <t>ジュヨウ</t>
    </rPh>
    <rPh sb="2" eb="4">
      <t>バショ</t>
    </rPh>
    <phoneticPr fontId="1"/>
  </si>
  <si>
    <t>下記のとおり見積いたします。</t>
    <rPh sb="0" eb="2">
      <t>カキ</t>
    </rPh>
    <rPh sb="6" eb="8">
      <t>ミツモ</t>
    </rPh>
    <phoneticPr fontId="1"/>
  </si>
  <si>
    <t>総　合　計</t>
    <rPh sb="0" eb="1">
      <t>ソウ</t>
    </rPh>
    <rPh sb="2" eb="3">
      <t>ゴウ</t>
    </rPh>
    <rPh sb="4" eb="5">
      <t>ケイ</t>
    </rPh>
    <phoneticPr fontId="1"/>
  </si>
  <si>
    <t xml:space="preserve"> 円 （　税抜 ・ 税込　）</t>
    <rPh sb="1" eb="2">
      <t>エン</t>
    </rPh>
    <rPh sb="5" eb="6">
      <t>ゼイ</t>
    </rPh>
    <rPh sb="6" eb="7">
      <t>ヌ</t>
    </rPh>
    <rPh sb="10" eb="12">
      <t>ゼイコミ</t>
    </rPh>
    <phoneticPr fontId="1"/>
  </si>
  <si>
    <t>　金</t>
    <rPh sb="1" eb="2">
      <t>キン</t>
    </rPh>
    <phoneticPr fontId="1"/>
  </si>
  <si>
    <t xml:space="preserve">件名 ： </t>
    <rPh sb="0" eb="2">
      <t>ケンメイ</t>
    </rPh>
    <phoneticPr fontId="1"/>
  </si>
  <si>
    <t>b</t>
    <phoneticPr fontId="1"/>
  </si>
  <si>
    <t>a</t>
    <phoneticPr fontId="1"/>
  </si>
  <si>
    <t>c</t>
    <phoneticPr fontId="1"/>
  </si>
  <si>
    <t>d</t>
    <phoneticPr fontId="1"/>
  </si>
  <si>
    <t>h</t>
    <phoneticPr fontId="1"/>
  </si>
  <si>
    <t>i</t>
    <phoneticPr fontId="1"/>
  </si>
  <si>
    <r>
      <rPr>
        <i/>
        <sz val="9"/>
        <color theme="1"/>
        <rFont val="HGPｺﾞｼｯｸM"/>
        <family val="3"/>
        <charset val="128"/>
      </rPr>
      <t>e</t>
    </r>
    <r>
      <rPr>
        <sz val="9"/>
        <color theme="1"/>
        <rFont val="HGPｺﾞｼｯｸM"/>
        <family val="3"/>
        <charset val="128"/>
      </rPr>
      <t xml:space="preserve"> = a*b*c*d </t>
    </r>
    <phoneticPr fontId="1"/>
  </si>
  <si>
    <r>
      <rPr>
        <i/>
        <sz val="9"/>
        <color theme="1"/>
        <rFont val="HGPｺﾞｼｯｸM"/>
        <family val="3"/>
        <charset val="128"/>
      </rPr>
      <t>j</t>
    </r>
    <r>
      <rPr>
        <sz val="9"/>
        <color theme="1"/>
        <rFont val="HGPｺﾞｼｯｸM"/>
        <family val="3"/>
        <charset val="128"/>
      </rPr>
      <t xml:space="preserve"> = h*i</t>
    </r>
    <phoneticPr fontId="1"/>
  </si>
  <si>
    <r>
      <rPr>
        <i/>
        <sz val="9"/>
        <color theme="1"/>
        <rFont val="HGPｺﾞｼｯｸM"/>
        <family val="3"/>
        <charset val="128"/>
      </rPr>
      <t>k</t>
    </r>
    <r>
      <rPr>
        <sz val="9"/>
        <color theme="1"/>
        <rFont val="HGPｺﾞｼｯｸM"/>
        <family val="3"/>
        <charset val="128"/>
      </rPr>
      <t xml:space="preserve"> = e+g+j</t>
    </r>
    <phoneticPr fontId="1"/>
  </si>
  <si>
    <t>※1</t>
    <phoneticPr fontId="1"/>
  </si>
  <si>
    <t>※2</t>
    <phoneticPr fontId="1"/>
  </si>
  <si>
    <t>入札金額の算定にあたっては、発電費用等に係る燃料価格変動の調整額及び電気事業者による再生可能エネルギー電気の調達に関する特別措置法に基づく賦課金は考慮しないこととする。</t>
    <rPh sb="0" eb="2">
      <t>ニュウサツ</t>
    </rPh>
    <rPh sb="2" eb="4">
      <t>キンガク</t>
    </rPh>
    <rPh sb="5" eb="7">
      <t>サンテイ</t>
    </rPh>
    <rPh sb="14" eb="16">
      <t>ハツデン</t>
    </rPh>
    <rPh sb="16" eb="18">
      <t>ヒヨウ</t>
    </rPh>
    <rPh sb="18" eb="19">
      <t>ナド</t>
    </rPh>
    <rPh sb="20" eb="21">
      <t>カカワ</t>
    </rPh>
    <rPh sb="22" eb="24">
      <t>ネンリョウ</t>
    </rPh>
    <rPh sb="24" eb="26">
      <t>カカク</t>
    </rPh>
    <rPh sb="26" eb="28">
      <t>ヘンドウ</t>
    </rPh>
    <rPh sb="29" eb="31">
      <t>チョウセイ</t>
    </rPh>
    <rPh sb="31" eb="32">
      <t>ガク</t>
    </rPh>
    <rPh sb="32" eb="33">
      <t>オヨ</t>
    </rPh>
    <rPh sb="34" eb="36">
      <t>デンキ</t>
    </rPh>
    <rPh sb="36" eb="39">
      <t>ジギョウシャ</t>
    </rPh>
    <rPh sb="42" eb="44">
      <t>サイセイ</t>
    </rPh>
    <rPh sb="44" eb="46">
      <t>カノウ</t>
    </rPh>
    <rPh sb="51" eb="53">
      <t>デンキ</t>
    </rPh>
    <rPh sb="54" eb="56">
      <t>チョウタツ</t>
    </rPh>
    <rPh sb="57" eb="58">
      <t>カン</t>
    </rPh>
    <rPh sb="60" eb="62">
      <t>トクベツ</t>
    </rPh>
    <rPh sb="62" eb="65">
      <t>ソチホウ</t>
    </rPh>
    <rPh sb="66" eb="67">
      <t>モト</t>
    </rPh>
    <rPh sb="69" eb="72">
      <t>フカキン</t>
    </rPh>
    <rPh sb="73" eb="75">
      <t>コウリョ</t>
    </rPh>
    <phoneticPr fontId="1"/>
  </si>
  <si>
    <t>単価
[円]</t>
    <rPh sb="0" eb="2">
      <t>タンカ</t>
    </rPh>
    <phoneticPr fontId="1"/>
  </si>
  <si>
    <t>計
[円]</t>
    <rPh sb="0" eb="1">
      <t>ケイ</t>
    </rPh>
    <phoneticPr fontId="1"/>
  </si>
  <si>
    <r>
      <t>合計
[円]</t>
    </r>
    <r>
      <rPr>
        <sz val="8"/>
        <color theme="1"/>
        <rFont val="HGPｺﾞｼｯｸM"/>
        <family val="3"/>
        <charset val="128"/>
      </rPr>
      <t xml:space="preserve">
（1円未満切捨て）</t>
    </r>
    <rPh sb="0" eb="2">
      <t>ゴウケイ</t>
    </rPh>
    <rPh sb="9" eb="10">
      <t>エン</t>
    </rPh>
    <rPh sb="10" eb="12">
      <t>ミマン</t>
    </rPh>
    <rPh sb="12" eb="14">
      <t>キリス</t>
    </rPh>
    <phoneticPr fontId="1"/>
  </si>
  <si>
    <t>入　札　内　訳　書</t>
    <rPh sb="0" eb="1">
      <t>イリ</t>
    </rPh>
    <rPh sb="2" eb="3">
      <t>サツ</t>
    </rPh>
    <rPh sb="4" eb="5">
      <t>ウチ</t>
    </rPh>
    <rPh sb="6" eb="7">
      <t>ヤク</t>
    </rPh>
    <rPh sb="8" eb="9">
      <t>ショ</t>
    </rPh>
    <phoneticPr fontId="1"/>
  </si>
  <si>
    <t>仕様書に従い、上記の金額で見積します。</t>
    <rPh sb="0" eb="2">
      <t>シヨウ</t>
    </rPh>
    <rPh sb="2" eb="3">
      <t>ショ</t>
    </rPh>
    <rPh sb="4" eb="5">
      <t>シタガ</t>
    </rPh>
    <rPh sb="7" eb="9">
      <t>ジョウキ</t>
    </rPh>
    <rPh sb="10" eb="12">
      <t>キンガク</t>
    </rPh>
    <rPh sb="13" eb="15">
      <t>ミツモリ</t>
    </rPh>
    <phoneticPr fontId="1"/>
  </si>
  <si>
    <t>・</t>
    <phoneticPr fontId="1"/>
  </si>
  <si>
    <t>・</t>
    <phoneticPr fontId="1"/>
  </si>
  <si>
    <t>契約に際しては、別途所定の燃料調整費、再生可能エネルギー発電促進賦課金を加算します。</t>
    <rPh sb="0" eb="2">
      <t>ケイヤク</t>
    </rPh>
    <rPh sb="3" eb="4">
      <t>サイ</t>
    </rPh>
    <rPh sb="8" eb="10">
      <t>ベット</t>
    </rPh>
    <rPh sb="10" eb="12">
      <t>ショテイ</t>
    </rPh>
    <rPh sb="13" eb="15">
      <t>ネンリョウ</t>
    </rPh>
    <rPh sb="15" eb="18">
      <t>チョウセイヒ</t>
    </rPh>
    <rPh sb="19" eb="21">
      <t>サイセイ</t>
    </rPh>
    <rPh sb="21" eb="23">
      <t>カノウ</t>
    </rPh>
    <rPh sb="28" eb="30">
      <t>ハツデン</t>
    </rPh>
    <rPh sb="30" eb="32">
      <t>ソクシン</t>
    </rPh>
    <rPh sb="32" eb="35">
      <t>フカキン</t>
    </rPh>
    <rPh sb="36" eb="38">
      <t>カサン</t>
    </rPh>
    <phoneticPr fontId="1"/>
  </si>
  <si>
    <t>代表者名 ：</t>
    <rPh sb="0" eb="3">
      <t>ダイヒョウシャ</t>
    </rPh>
    <rPh sb="3" eb="4">
      <t>メイ</t>
    </rPh>
    <phoneticPr fontId="1"/>
  </si>
  <si>
    <t>住　　所 ：</t>
    <rPh sb="0" eb="1">
      <t>ジュウ</t>
    </rPh>
    <rPh sb="3" eb="4">
      <t>ショ</t>
    </rPh>
    <phoneticPr fontId="1"/>
  </si>
  <si>
    <t>会  社 名 ：</t>
    <rPh sb="0" eb="1">
      <t>カイ</t>
    </rPh>
    <rPh sb="3" eb="4">
      <t>シャ</t>
    </rPh>
    <rPh sb="5" eb="6">
      <t>メイ</t>
    </rPh>
    <phoneticPr fontId="1"/>
  </si>
  <si>
    <t>印</t>
    <phoneticPr fontId="1"/>
  </si>
  <si>
    <t>見　　積　　書</t>
    <rPh sb="0" eb="1">
      <t>ミ</t>
    </rPh>
    <rPh sb="3" eb="4">
      <t>セキ</t>
    </rPh>
    <rPh sb="6" eb="7">
      <t>ショ</t>
    </rPh>
    <phoneticPr fontId="1"/>
  </si>
  <si>
    <t>府中キャンパス</t>
    <rPh sb="0" eb="2">
      <t>フチュウ</t>
    </rPh>
    <phoneticPr fontId="1"/>
  </si>
  <si>
    <t>落札決定にあたっては、入札書に記載された金額に当該金額の10%に相当する額を加算した金額（当該金額に1円未満の端数があるときは、その端数金額を切り捨てるものとする。）をもって落札価格とするので、入札者は、消費税に係る課税事業者であるか免税事業者であるかを問わず、見積もった契約金額の110分の100に相当する金額を入札書に記載すること。</t>
    <rPh sb="0" eb="2">
      <t>ラクサツ</t>
    </rPh>
    <rPh sb="2" eb="4">
      <t>ケッテイ</t>
    </rPh>
    <rPh sb="11" eb="13">
      <t>ニュウサツ</t>
    </rPh>
    <rPh sb="13" eb="14">
      <t>ショ</t>
    </rPh>
    <rPh sb="15" eb="17">
      <t>キサイ</t>
    </rPh>
    <rPh sb="20" eb="22">
      <t>キンガク</t>
    </rPh>
    <rPh sb="23" eb="25">
      <t>トウガイ</t>
    </rPh>
    <rPh sb="25" eb="27">
      <t>キンガク</t>
    </rPh>
    <rPh sb="32" eb="34">
      <t>ソウトウ</t>
    </rPh>
    <rPh sb="36" eb="37">
      <t>ガク</t>
    </rPh>
    <rPh sb="38" eb="40">
      <t>カサン</t>
    </rPh>
    <rPh sb="42" eb="44">
      <t>キンガク</t>
    </rPh>
    <rPh sb="45" eb="47">
      <t>トウガイ</t>
    </rPh>
    <rPh sb="47" eb="49">
      <t>キンガク</t>
    </rPh>
    <rPh sb="51" eb="52">
      <t>エン</t>
    </rPh>
    <rPh sb="52" eb="54">
      <t>ミマン</t>
    </rPh>
    <rPh sb="55" eb="57">
      <t>ハスウ</t>
    </rPh>
    <rPh sb="66" eb="68">
      <t>ハスウ</t>
    </rPh>
    <rPh sb="68" eb="70">
      <t>キンガク</t>
    </rPh>
    <rPh sb="71" eb="72">
      <t>キ</t>
    </rPh>
    <rPh sb="73" eb="74">
      <t>ス</t>
    </rPh>
    <rPh sb="87" eb="89">
      <t>ラクサツ</t>
    </rPh>
    <rPh sb="89" eb="91">
      <t>カカク</t>
    </rPh>
    <rPh sb="97" eb="100">
      <t>ニュウサツシャ</t>
    </rPh>
    <rPh sb="102" eb="105">
      <t>ショウヒゼイ</t>
    </rPh>
    <rPh sb="106" eb="107">
      <t>カカワ</t>
    </rPh>
    <rPh sb="108" eb="110">
      <t>カゼイ</t>
    </rPh>
    <rPh sb="110" eb="113">
      <t>ジギョウシャ</t>
    </rPh>
    <rPh sb="117" eb="119">
      <t>メンゼイ</t>
    </rPh>
    <rPh sb="119" eb="122">
      <t>ジギョウシャ</t>
    </rPh>
    <rPh sb="127" eb="128">
      <t>ト</t>
    </rPh>
    <rPh sb="131" eb="133">
      <t>ミツ</t>
    </rPh>
    <rPh sb="136" eb="138">
      <t>ケイヤク</t>
    </rPh>
    <rPh sb="138" eb="140">
      <t>キンガク</t>
    </rPh>
    <rPh sb="144" eb="145">
      <t>ブン</t>
    </rPh>
    <rPh sb="150" eb="152">
      <t>ソウトウ</t>
    </rPh>
    <rPh sb="154" eb="156">
      <t>キンガク</t>
    </rPh>
    <rPh sb="157" eb="159">
      <t>ニュウサツ</t>
    </rPh>
    <rPh sb="159" eb="160">
      <t>ショ</t>
    </rPh>
    <rPh sb="161" eb="163">
      <t>キサイ</t>
    </rPh>
    <phoneticPr fontId="1"/>
  </si>
  <si>
    <t>令和　　　年　　　月　　　日</t>
    <rPh sb="0" eb="2">
      <t>レイワ</t>
    </rPh>
    <rPh sb="5" eb="6">
      <t>ネン</t>
    </rPh>
    <rPh sb="9" eb="10">
      <t>ツキ</t>
    </rPh>
    <rPh sb="13" eb="14">
      <t>ニチ</t>
    </rPh>
    <phoneticPr fontId="1"/>
  </si>
  <si>
    <t>東京外国語大学府中キャンパスで使用する電気需給契約</t>
    <rPh sb="0" eb="2">
      <t>トウキョウ</t>
    </rPh>
    <rPh sb="2" eb="5">
      <t>ガイコクゴ</t>
    </rPh>
    <rPh sb="7" eb="9">
      <t>フチュウ</t>
    </rPh>
    <rPh sb="21" eb="23">
      <t>ジュキュウ</t>
    </rPh>
    <rPh sb="23" eb="25">
      <t>ケイヤク</t>
    </rPh>
    <phoneticPr fontId="1"/>
  </si>
  <si>
    <t>東京外国語大学府中キャンパスで使用する電気需給契約</t>
    <rPh sb="0" eb="2">
      <t>トウキョウ</t>
    </rPh>
    <rPh sb="2" eb="5">
      <t>ガイコクゴ</t>
    </rPh>
    <rPh sb="7" eb="9">
      <t>フチュウ</t>
    </rPh>
    <rPh sb="21" eb="25">
      <t>ジュキュウケイヤク</t>
    </rPh>
    <phoneticPr fontId="1"/>
  </si>
  <si>
    <t xml:space="preserve">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</si>
</sst>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0"/>
      <color theme="1"/>
      <name val="HGPｺﾞｼｯｸM"/>
      <family val="2"/>
      <charset val="128"/>
    </font>
    <font>
      <sz val="6"/>
      <name val="HGPｺﾞｼｯｸM"/>
      <family val="2"/>
      <charset val="128"/>
    </font>
    <font>
      <sz val="11"/>
      <name val="ＭＳ Ｐゴシック"/>
      <family val="3"/>
      <charset val="128"/>
    </font>
    <font>
      <sz val="10"/>
      <color theme="1"/>
      <name val="HGPｺﾞｼｯｸM"/>
      <family val="2"/>
      <charset val="128"/>
    </font>
    <font>
      <sz val="14"/>
      <color theme="1"/>
      <name val="HGPｺﾞｼｯｸM"/>
      <family val="2"/>
      <charset val="128"/>
    </font>
    <font>
      <sz val="10"/>
      <color theme="1"/>
      <name val="HGPｺﾞｼｯｸM"/>
      <family val="3"/>
      <charset val="128"/>
    </font>
    <font>
      <sz val="12"/>
      <color theme="1"/>
      <name val="HGPｺﾞｼｯｸM"/>
      <family val="3"/>
      <charset val="128"/>
    </font>
    <font>
      <sz val="14"/>
      <color theme="1"/>
      <name val="HGPｺﾞｼｯｸM"/>
      <family val="3"/>
      <charset val="128"/>
    </font>
    <font>
      <sz val="8"/>
      <color theme="1"/>
      <name val="HGPｺﾞｼｯｸM"/>
      <family val="3"/>
      <charset val="128"/>
    </font>
    <font>
      <sz val="9"/>
      <color theme="1"/>
      <name val="HGPｺﾞｼｯｸM"/>
      <family val="3"/>
      <charset val="128"/>
    </font>
    <font>
      <i/>
      <sz val="9"/>
      <color theme="1"/>
      <name val="HGPｺﾞｼｯｸM"/>
      <family val="3"/>
      <charset val="128"/>
    </font>
    <font>
      <sz val="10"/>
      <color theme="1"/>
      <name val="HGSｺﾞｼｯｸM"/>
      <family val="3"/>
      <charset val="128"/>
    </font>
  </fonts>
  <fills count="2">
    <fill>
      <patternFill patternType="none"/>
    </fill>
    <fill>
      <patternFill patternType="gray125"/>
    </fill>
  </fills>
  <borders count="33">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top style="thin">
        <color indexed="64"/>
      </top>
      <bottom/>
      <diagonal/>
    </border>
    <border>
      <left/>
      <right style="thin">
        <color indexed="64"/>
      </right>
      <top/>
      <bottom style="medium">
        <color indexed="64"/>
      </bottom>
      <diagonal/>
    </border>
    <border>
      <left/>
      <right/>
      <top style="thin">
        <color indexed="64"/>
      </top>
      <bottom style="medium">
        <color indexed="64"/>
      </bottom>
      <diagonal/>
    </border>
  </borders>
  <cellStyleXfs count="3">
    <xf numFmtId="0" fontId="0" fillId="0" borderId="0">
      <alignment vertical="center"/>
    </xf>
    <xf numFmtId="0" fontId="2" fillId="0" borderId="0"/>
    <xf numFmtId="38" fontId="3" fillId="0" borderId="0" applyFont="0" applyFill="0" applyBorder="0" applyAlignment="0" applyProtection="0">
      <alignment vertical="center"/>
    </xf>
  </cellStyleXfs>
  <cellXfs count="64">
    <xf numFmtId="0" fontId="0" fillId="0" borderId="0" xfId="0">
      <alignment vertical="center"/>
    </xf>
    <xf numFmtId="0" fontId="4" fillId="0" borderId="0" xfId="0" applyFont="1">
      <alignment vertical="center"/>
    </xf>
    <xf numFmtId="0" fontId="5" fillId="0" borderId="0" xfId="0" applyFont="1">
      <alignment vertical="center"/>
    </xf>
    <xf numFmtId="0" fontId="5" fillId="0" borderId="17" xfId="0" applyFont="1" applyBorder="1">
      <alignment vertical="center"/>
    </xf>
    <xf numFmtId="40" fontId="5" fillId="0" borderId="16" xfId="2" applyNumberFormat="1" applyFont="1" applyBorder="1">
      <alignment vertical="center"/>
    </xf>
    <xf numFmtId="0" fontId="5" fillId="0" borderId="3" xfId="0" applyFont="1" applyBorder="1">
      <alignment vertical="center"/>
    </xf>
    <xf numFmtId="40" fontId="5" fillId="0" borderId="10" xfId="2" applyNumberFormat="1" applyFont="1" applyBorder="1">
      <alignment vertical="center"/>
    </xf>
    <xf numFmtId="0" fontId="5" fillId="0" borderId="11" xfId="0" applyFont="1" applyBorder="1">
      <alignment vertical="center"/>
    </xf>
    <xf numFmtId="0" fontId="5" fillId="0" borderId="12" xfId="0" applyFont="1" applyBorder="1">
      <alignment vertical="center"/>
    </xf>
    <xf numFmtId="0" fontId="6" fillId="0" borderId="5" xfId="0" applyFont="1" applyBorder="1">
      <alignment vertical="center"/>
    </xf>
    <xf numFmtId="0" fontId="5" fillId="0" borderId="5" xfId="0" applyFont="1" applyBorder="1">
      <alignment vertical="center"/>
    </xf>
    <xf numFmtId="0" fontId="5" fillId="0" borderId="0" xfId="0" applyFont="1" applyAlignment="1">
      <alignment horizontal="right" vertical="center"/>
    </xf>
    <xf numFmtId="0" fontId="5" fillId="0" borderId="5" xfId="0" applyFont="1" applyBorder="1" applyAlignment="1">
      <alignment horizontal="right" vertical="center"/>
    </xf>
    <xf numFmtId="0" fontId="5" fillId="0" borderId="6" xfId="0" applyFont="1" applyBorder="1" applyAlignment="1">
      <alignment horizontal="center" vertical="center" wrapText="1"/>
    </xf>
    <xf numFmtId="0" fontId="5" fillId="0" borderId="23" xfId="0" applyFont="1" applyBorder="1" applyAlignment="1">
      <alignment horizontal="center" vertical="center" wrapText="1"/>
    </xf>
    <xf numFmtId="0" fontId="10" fillId="0" borderId="27" xfId="0" applyFont="1" applyBorder="1" applyAlignment="1">
      <alignment horizontal="center" vertical="center" wrapText="1"/>
    </xf>
    <xf numFmtId="0" fontId="10" fillId="0" borderId="28" xfId="0" applyFont="1" applyBorder="1" applyAlignment="1">
      <alignment horizontal="center" vertical="center"/>
    </xf>
    <xf numFmtId="0" fontId="10" fillId="0" borderId="26" xfId="0" applyFont="1" applyBorder="1" applyAlignment="1">
      <alignment horizontal="center" vertical="center"/>
    </xf>
    <xf numFmtId="0" fontId="9" fillId="0" borderId="28" xfId="0" applyFont="1" applyBorder="1" applyAlignment="1">
      <alignment horizontal="center" vertical="center"/>
    </xf>
    <xf numFmtId="38" fontId="10" fillId="0" borderId="27" xfId="2" applyFont="1" applyBorder="1" applyAlignment="1">
      <alignment horizontal="center" vertical="center"/>
    </xf>
    <xf numFmtId="0" fontId="10" fillId="0" borderId="27" xfId="0" applyFont="1" applyBorder="1" applyAlignment="1">
      <alignment horizontal="center" vertical="center"/>
    </xf>
    <xf numFmtId="40" fontId="9" fillId="0" borderId="28" xfId="2" applyNumberFormat="1" applyFont="1" applyBorder="1" applyAlignment="1">
      <alignment horizontal="center" vertical="center"/>
    </xf>
    <xf numFmtId="0" fontId="9" fillId="0" borderId="22" xfId="0" applyFont="1" applyBorder="1" applyAlignment="1">
      <alignment horizontal="center" vertical="center"/>
    </xf>
    <xf numFmtId="0" fontId="6" fillId="0" borderId="13" xfId="0" applyFont="1" applyBorder="1" applyAlignment="1">
      <alignment horizontal="right" vertical="center"/>
    </xf>
    <xf numFmtId="38" fontId="6" fillId="0" borderId="1" xfId="0" applyNumberFormat="1" applyFont="1" applyBorder="1">
      <alignment vertical="center"/>
    </xf>
    <xf numFmtId="0" fontId="5" fillId="0" borderId="0" xfId="0" applyFont="1" applyAlignment="1">
      <alignment horizontal="right" vertical="top"/>
    </xf>
    <xf numFmtId="0" fontId="5" fillId="0" borderId="24" xfId="0" applyFont="1" applyBorder="1" applyAlignment="1">
      <alignment horizontal="center" vertical="center" wrapText="1"/>
    </xf>
    <xf numFmtId="0" fontId="11" fillId="0" borderId="0" xfId="0" applyFont="1">
      <alignment vertical="center"/>
    </xf>
    <xf numFmtId="0" fontId="5" fillId="0" borderId="32" xfId="0" applyFont="1" applyBorder="1">
      <alignment vertical="center"/>
    </xf>
    <xf numFmtId="38" fontId="5" fillId="0" borderId="17" xfId="2" applyFont="1" applyFill="1" applyBorder="1">
      <alignment vertical="center"/>
    </xf>
    <xf numFmtId="38" fontId="5" fillId="0" borderId="3" xfId="2" applyFont="1" applyFill="1" applyBorder="1">
      <alignment vertical="center"/>
    </xf>
    <xf numFmtId="0" fontId="5" fillId="0" borderId="29" xfId="0" applyFont="1" applyBorder="1" applyAlignment="1">
      <alignment horizontal="center" vertical="center"/>
    </xf>
    <xf numFmtId="0" fontId="5" fillId="0" borderId="21" xfId="0" applyFont="1" applyBorder="1" applyAlignment="1">
      <alignment horizontal="center" vertical="center"/>
    </xf>
    <xf numFmtId="0" fontId="0" fillId="0" borderId="26" xfId="0" applyBorder="1">
      <alignment vertical="center"/>
    </xf>
    <xf numFmtId="0" fontId="5" fillId="0" borderId="18" xfId="0" applyFont="1" applyBorder="1">
      <alignment vertical="center"/>
    </xf>
    <xf numFmtId="0" fontId="5" fillId="0" borderId="17" xfId="0" applyFont="1" applyBorder="1">
      <alignment vertical="center"/>
    </xf>
    <xf numFmtId="0" fontId="5" fillId="0" borderId="9" xfId="0" applyFont="1" applyBorder="1">
      <alignment vertical="center"/>
    </xf>
    <xf numFmtId="0" fontId="5" fillId="0" borderId="3" xfId="0" applyFont="1" applyBorder="1">
      <alignment vertical="center"/>
    </xf>
    <xf numFmtId="38" fontId="5" fillId="0" borderId="15" xfId="2" applyFont="1" applyBorder="1" applyAlignment="1">
      <alignment vertical="center"/>
    </xf>
    <xf numFmtId="38" fontId="5" fillId="0" borderId="14" xfId="2" applyFont="1" applyBorder="1" applyAlignment="1">
      <alignment vertical="center"/>
    </xf>
    <xf numFmtId="0" fontId="5" fillId="0" borderId="0" xfId="0" applyFont="1" applyAlignment="1">
      <alignment vertical="top" wrapText="1"/>
    </xf>
    <xf numFmtId="0" fontId="4" fillId="0" borderId="0" xfId="0" applyFont="1" applyAlignment="1">
      <alignment horizontal="center" vertical="center"/>
    </xf>
    <xf numFmtId="0" fontId="5" fillId="0" borderId="30" xfId="0" applyFont="1" applyBorder="1" applyAlignment="1">
      <alignment horizontal="center" vertical="center"/>
    </xf>
    <xf numFmtId="0" fontId="5" fillId="0" borderId="4" xfId="0" applyFont="1" applyBorder="1" applyAlignment="1">
      <alignment horizontal="center" vertical="center"/>
    </xf>
    <xf numFmtId="0" fontId="0" fillId="0" borderId="2" xfId="0" applyBorder="1">
      <alignment vertical="center"/>
    </xf>
    <xf numFmtId="0" fontId="0" fillId="0" borderId="31" xfId="0" applyBorder="1">
      <alignment vertical="center"/>
    </xf>
    <xf numFmtId="0" fontId="5" fillId="0" borderId="7" xfId="0" applyFont="1" applyBorder="1" applyAlignment="1">
      <alignment horizontal="center" vertical="center"/>
    </xf>
    <xf numFmtId="0" fontId="5" fillId="0" borderId="20" xfId="0" applyFont="1" applyBorder="1" applyAlignment="1">
      <alignment horizontal="center" vertical="center"/>
    </xf>
    <xf numFmtId="0" fontId="5" fillId="0" borderId="8" xfId="0" applyFont="1" applyBorder="1" applyAlignment="1">
      <alignment horizontal="center" vertical="center"/>
    </xf>
    <xf numFmtId="0" fontId="5" fillId="0" borderId="19" xfId="0" applyFont="1" applyBorder="1" applyAlignment="1">
      <alignment horizontal="center" vertical="center" wrapText="1"/>
    </xf>
    <xf numFmtId="0" fontId="5" fillId="0" borderId="25" xfId="0" applyFont="1" applyBorder="1" applyAlignment="1">
      <alignment horizontal="center" vertical="center"/>
    </xf>
    <xf numFmtId="38" fontId="5" fillId="0" borderId="17" xfId="2" applyFont="1" applyBorder="1" applyAlignment="1">
      <alignment vertical="center"/>
    </xf>
    <xf numFmtId="38" fontId="5" fillId="0" borderId="3" xfId="2" applyFont="1" applyBorder="1" applyAlignment="1">
      <alignment vertical="center"/>
    </xf>
    <xf numFmtId="0" fontId="5" fillId="0" borderId="16" xfId="0" applyFont="1" applyBorder="1">
      <alignment vertical="center"/>
    </xf>
    <xf numFmtId="0" fontId="5" fillId="0" borderId="10" xfId="0" applyFont="1" applyBorder="1">
      <alignment vertical="center"/>
    </xf>
    <xf numFmtId="40" fontId="5" fillId="0" borderId="18" xfId="2" applyNumberFormat="1" applyFont="1" applyBorder="1" applyAlignment="1">
      <alignment vertical="center"/>
    </xf>
    <xf numFmtId="40" fontId="5" fillId="0" borderId="9" xfId="2" applyNumberFormat="1" applyFont="1" applyBorder="1" applyAlignment="1">
      <alignment vertical="center"/>
    </xf>
    <xf numFmtId="40" fontId="5" fillId="0" borderId="16" xfId="2" applyNumberFormat="1" applyFont="1" applyBorder="1" applyAlignment="1">
      <alignment vertical="center"/>
    </xf>
    <xf numFmtId="40" fontId="5" fillId="0" borderId="10" xfId="2" applyNumberFormat="1" applyFont="1" applyBorder="1" applyAlignment="1">
      <alignment vertical="center"/>
    </xf>
    <xf numFmtId="0" fontId="5" fillId="0" borderId="20"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4" xfId="0" applyFont="1" applyBorder="1" applyAlignment="1">
      <alignment horizontal="center" vertical="center"/>
    </xf>
    <xf numFmtId="0" fontId="0" fillId="0" borderId="0" xfId="0" applyAlignment="1">
      <alignment vertical="top" wrapText="1"/>
    </xf>
    <xf numFmtId="38" fontId="7" fillId="0" borderId="5" xfId="0" applyNumberFormat="1" applyFont="1" applyBorder="1">
      <alignment vertical="center"/>
    </xf>
  </cellXfs>
  <cellStyles count="3">
    <cellStyle name="桁区切り" xfId="2" builtinId="6"/>
    <cellStyle name="標準" xfId="0" builtinId="0"/>
    <cellStyle name="標準 2"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5"/>
  <sheetViews>
    <sheetView tabSelected="1" zoomScaleNormal="100" zoomScaleSheetLayoutView="100" workbookViewId="0">
      <selection activeCell="K22" sqref="K22"/>
    </sheetView>
  </sheetViews>
  <sheetFormatPr defaultColWidth="9.125" defaultRowHeight="16.5" customHeight="1" x14ac:dyDescent="0.15"/>
  <cols>
    <col min="1" max="1" width="11.25" style="2" customWidth="1"/>
    <col min="2" max="2" width="8.625" style="2" customWidth="1"/>
    <col min="3" max="3" width="5.625" style="2" customWidth="1"/>
    <col min="4" max="4" width="8.625" style="2" customWidth="1"/>
    <col min="5" max="5" width="6.125" style="2" customWidth="1"/>
    <col min="6" max="6" width="14.625" style="2" customWidth="1"/>
    <col min="7" max="7" width="3.125" style="2" customWidth="1"/>
    <col min="8" max="8" width="7.625" style="2" bestFit="1" customWidth="1"/>
    <col min="9" max="9" width="13.625" style="2" customWidth="1"/>
    <col min="10" max="10" width="8.625" style="2" customWidth="1"/>
    <col min="11" max="12" width="14.625" style="2" customWidth="1"/>
    <col min="13" max="16384" width="9.125" style="2"/>
  </cols>
  <sheetData>
    <row r="1" spans="1:12" ht="24" customHeight="1" x14ac:dyDescent="0.15">
      <c r="A1" s="41" t="s">
        <v>30</v>
      </c>
      <c r="B1" s="41"/>
      <c r="C1" s="41"/>
      <c r="D1" s="41"/>
      <c r="E1" s="41"/>
      <c r="F1" s="41"/>
      <c r="G1" s="41"/>
      <c r="H1" s="41"/>
      <c r="I1" s="41"/>
      <c r="J1" s="41"/>
      <c r="K1" s="41"/>
      <c r="L1" s="41"/>
    </row>
    <row r="2" spans="1:12" ht="16.5" customHeight="1" x14ac:dyDescent="0.15">
      <c r="A2"/>
    </row>
    <row r="3" spans="1:12" ht="36" customHeight="1" x14ac:dyDescent="0.15">
      <c r="A3" s="62" t="s">
        <v>45</v>
      </c>
      <c r="B3" s="62"/>
      <c r="C3" s="62"/>
      <c r="D3" s="62"/>
      <c r="E3" s="62"/>
      <c r="F3" s="62"/>
      <c r="G3" s="62"/>
      <c r="H3" s="62"/>
      <c r="I3" s="62"/>
      <c r="J3" s="62"/>
      <c r="K3" s="62"/>
      <c r="L3" s="62"/>
    </row>
    <row r="4" spans="1:12" ht="16.5" customHeight="1" x14ac:dyDescent="0.15">
      <c r="A4"/>
    </row>
    <row r="5" spans="1:12" ht="16.5" customHeight="1" x14ac:dyDescent="0.15">
      <c r="B5" s="12" t="s">
        <v>14</v>
      </c>
      <c r="C5" s="10" t="s">
        <v>44</v>
      </c>
      <c r="D5" s="10"/>
      <c r="E5" s="10"/>
      <c r="F5" s="10"/>
      <c r="L5" s="11"/>
    </row>
    <row r="6" spans="1:12" ht="16.5" customHeight="1" thickBot="1" x14ac:dyDescent="0.2">
      <c r="G6" s="28"/>
      <c r="H6" s="28"/>
      <c r="L6" s="11"/>
    </row>
    <row r="7" spans="1:12" ht="16.5" customHeight="1" x14ac:dyDescent="0.15">
      <c r="A7" s="31" t="s">
        <v>9</v>
      </c>
      <c r="B7" s="59" t="s">
        <v>8</v>
      </c>
      <c r="C7" s="48" t="s">
        <v>7</v>
      </c>
      <c r="D7" s="46" t="s">
        <v>6</v>
      </c>
      <c r="E7" s="47"/>
      <c r="F7" s="48"/>
      <c r="G7" s="46" t="s">
        <v>5</v>
      </c>
      <c r="H7" s="47"/>
      <c r="I7" s="47"/>
      <c r="J7" s="47"/>
      <c r="K7" s="48"/>
      <c r="L7" s="49" t="s">
        <v>29</v>
      </c>
    </row>
    <row r="8" spans="1:12" ht="30" customHeight="1" x14ac:dyDescent="0.15">
      <c r="A8" s="32"/>
      <c r="B8" s="60"/>
      <c r="C8" s="61"/>
      <c r="D8" s="14" t="s">
        <v>27</v>
      </c>
      <c r="E8" s="13" t="s">
        <v>4</v>
      </c>
      <c r="F8" s="26" t="s">
        <v>28</v>
      </c>
      <c r="G8" s="42" t="s">
        <v>3</v>
      </c>
      <c r="H8" s="43"/>
      <c r="I8" s="13" t="s">
        <v>2</v>
      </c>
      <c r="J8" s="13" t="s">
        <v>27</v>
      </c>
      <c r="K8" s="26" t="s">
        <v>28</v>
      </c>
      <c r="L8" s="50"/>
    </row>
    <row r="9" spans="1:12" ht="15" customHeight="1" thickBot="1" x14ac:dyDescent="0.2">
      <c r="A9" s="33"/>
      <c r="B9" s="15" t="s">
        <v>16</v>
      </c>
      <c r="C9" s="16" t="s">
        <v>15</v>
      </c>
      <c r="D9" s="17" t="s">
        <v>17</v>
      </c>
      <c r="E9" s="15" t="s">
        <v>18</v>
      </c>
      <c r="F9" s="18" t="s">
        <v>21</v>
      </c>
      <c r="G9" s="44"/>
      <c r="H9" s="45"/>
      <c r="I9" s="19" t="s">
        <v>19</v>
      </c>
      <c r="J9" s="20" t="s">
        <v>20</v>
      </c>
      <c r="K9" s="21" t="s">
        <v>22</v>
      </c>
      <c r="L9" s="22" t="s">
        <v>23</v>
      </c>
    </row>
    <row r="10" spans="1:12" ht="16.5" customHeight="1" x14ac:dyDescent="0.15">
      <c r="A10" s="34" t="s">
        <v>40</v>
      </c>
      <c r="B10" s="51">
        <v>1150</v>
      </c>
      <c r="C10" s="53">
        <v>12</v>
      </c>
      <c r="D10" s="55"/>
      <c r="E10" s="35">
        <v>0.85</v>
      </c>
      <c r="F10" s="57">
        <f>B10*C10*D10*E10</f>
        <v>0</v>
      </c>
      <c r="G10" s="34" t="s">
        <v>1</v>
      </c>
      <c r="H10" s="35"/>
      <c r="I10" s="29">
        <v>891766</v>
      </c>
      <c r="J10" s="3"/>
      <c r="K10" s="4">
        <f t="shared" ref="K10:K11" si="0">I10*J10</f>
        <v>0</v>
      </c>
      <c r="L10" s="38">
        <f>ROUNDDOWN(F10+K10+K11,0)</f>
        <v>0</v>
      </c>
    </row>
    <row r="11" spans="1:12" ht="16.5" customHeight="1" thickBot="1" x14ac:dyDescent="0.2">
      <c r="A11" s="36"/>
      <c r="B11" s="52"/>
      <c r="C11" s="54"/>
      <c r="D11" s="56"/>
      <c r="E11" s="37"/>
      <c r="F11" s="58"/>
      <c r="G11" s="36" t="s">
        <v>0</v>
      </c>
      <c r="H11" s="37"/>
      <c r="I11" s="30">
        <f>3346500-I10</f>
        <v>2454734</v>
      </c>
      <c r="J11" s="5"/>
      <c r="K11" s="6">
        <f t="shared" si="0"/>
        <v>0</v>
      </c>
      <c r="L11" s="39"/>
    </row>
    <row r="12" spans="1:12" ht="24" customHeight="1" thickBot="1" x14ac:dyDescent="0.2">
      <c r="A12" s="7"/>
      <c r="B12" s="8"/>
      <c r="C12" s="8"/>
      <c r="D12" s="8"/>
      <c r="E12" s="8"/>
      <c r="F12" s="8"/>
      <c r="G12" s="8"/>
      <c r="H12" s="8"/>
      <c r="I12" s="8"/>
      <c r="J12" s="8"/>
      <c r="K12" s="23" t="s">
        <v>11</v>
      </c>
      <c r="L12" s="24">
        <f>SUM(L10:L11)</f>
        <v>0</v>
      </c>
    </row>
    <row r="14" spans="1:12" ht="39" customHeight="1" x14ac:dyDescent="0.15">
      <c r="A14" s="25" t="s">
        <v>24</v>
      </c>
      <c r="B14" s="40" t="s">
        <v>41</v>
      </c>
      <c r="C14" s="40"/>
      <c r="D14" s="40"/>
      <c r="E14" s="40"/>
      <c r="F14" s="40"/>
      <c r="G14" s="40"/>
      <c r="H14" s="40"/>
      <c r="I14" s="40"/>
      <c r="J14" s="40"/>
      <c r="K14" s="40"/>
      <c r="L14" s="40"/>
    </row>
    <row r="15" spans="1:12" ht="30" customHeight="1" x14ac:dyDescent="0.15">
      <c r="A15" s="25" t="s">
        <v>25</v>
      </c>
      <c r="B15" s="40" t="s">
        <v>26</v>
      </c>
      <c r="C15" s="40"/>
      <c r="D15" s="40"/>
      <c r="E15" s="40"/>
      <c r="F15" s="40"/>
      <c r="G15" s="40"/>
      <c r="H15" s="40"/>
      <c r="I15" s="40"/>
      <c r="J15" s="40"/>
      <c r="K15" s="40"/>
      <c r="L15" s="40"/>
    </row>
  </sheetData>
  <mergeCells count="20">
    <mergeCell ref="A1:L1"/>
    <mergeCell ref="G8:H9"/>
    <mergeCell ref="G7:K7"/>
    <mergeCell ref="L7:L8"/>
    <mergeCell ref="A10:A11"/>
    <mergeCell ref="B10:B11"/>
    <mergeCell ref="C10:C11"/>
    <mergeCell ref="D10:D11"/>
    <mergeCell ref="E10:E11"/>
    <mergeCell ref="F10:F11"/>
    <mergeCell ref="B7:B8"/>
    <mergeCell ref="C7:C8"/>
    <mergeCell ref="A3:L3"/>
    <mergeCell ref="D7:F7"/>
    <mergeCell ref="A7:A9"/>
    <mergeCell ref="G10:H10"/>
    <mergeCell ref="G11:H11"/>
    <mergeCell ref="L10:L11"/>
    <mergeCell ref="B15:L15"/>
    <mergeCell ref="B14:L14"/>
  </mergeCells>
  <phoneticPr fontId="1"/>
  <pageMargins left="1.1811023622047245" right="0.39370078740157483" top="0.98425196850393704" bottom="0.59055118110236227" header="0.59055118110236227" footer="0.31496062992125984"/>
  <pageSetup paperSize="9" scale="99" orientation="landscape" r:id="rId1"/>
  <headerFooter>
    <oddHeader>&amp;R別紙</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22"/>
  <sheetViews>
    <sheetView zoomScaleNormal="100" zoomScaleSheetLayoutView="100" workbookViewId="0">
      <selection activeCell="M21" sqref="M21"/>
    </sheetView>
  </sheetViews>
  <sheetFormatPr defaultColWidth="9.125" defaultRowHeight="16.5" customHeight="1" x14ac:dyDescent="0.15"/>
  <cols>
    <col min="1" max="1" width="11.5" style="2" customWidth="1"/>
    <col min="2" max="2" width="8.625" style="2" customWidth="1"/>
    <col min="3" max="3" width="5.625" style="2" customWidth="1"/>
    <col min="4" max="4" width="8.625" style="2" customWidth="1"/>
    <col min="5" max="5" width="6.125" style="2" customWidth="1"/>
    <col min="6" max="6" width="14.625" style="2" customWidth="1"/>
    <col min="7" max="7" width="3.125" style="2" customWidth="1"/>
    <col min="8" max="8" width="7.625" style="2" bestFit="1" customWidth="1"/>
    <col min="9" max="9" width="13.625" style="2" customWidth="1"/>
    <col min="10" max="10" width="8.625" style="2" customWidth="1"/>
    <col min="11" max="12" width="14.625" style="2" customWidth="1"/>
    <col min="13" max="16384" width="9.125" style="2"/>
  </cols>
  <sheetData>
    <row r="1" spans="1:12" ht="24" customHeight="1" x14ac:dyDescent="0.15">
      <c r="A1" s="41" t="s">
        <v>39</v>
      </c>
      <c r="B1" s="41"/>
      <c r="C1" s="41"/>
      <c r="D1" s="41"/>
      <c r="E1" s="41"/>
      <c r="F1" s="41"/>
      <c r="G1" s="41"/>
      <c r="H1" s="41"/>
      <c r="I1" s="41"/>
      <c r="J1" s="41"/>
      <c r="K1" s="41"/>
      <c r="L1" s="41"/>
    </row>
    <row r="2" spans="1:12" ht="16.5" customHeight="1" x14ac:dyDescent="0.15">
      <c r="A2" s="1"/>
      <c r="L2" s="11" t="s">
        <v>42</v>
      </c>
    </row>
    <row r="3" spans="1:12" ht="16.5" customHeight="1" x14ac:dyDescent="0.15">
      <c r="A3" s="2" t="s">
        <v>45</v>
      </c>
    </row>
    <row r="5" spans="1:12" ht="16.5" customHeight="1" x14ac:dyDescent="0.15">
      <c r="B5" s="2" t="s">
        <v>10</v>
      </c>
    </row>
    <row r="7" spans="1:12" ht="21" customHeight="1" x14ac:dyDescent="0.15">
      <c r="B7" s="9" t="s">
        <v>13</v>
      </c>
      <c r="C7" s="63">
        <f>L16</f>
        <v>0</v>
      </c>
      <c r="D7" s="63"/>
      <c r="E7" s="63"/>
      <c r="F7" s="9" t="s">
        <v>12</v>
      </c>
    </row>
    <row r="9" spans="1:12" ht="16.5" customHeight="1" x14ac:dyDescent="0.15">
      <c r="B9" s="12" t="s">
        <v>14</v>
      </c>
      <c r="C9" s="10" t="s">
        <v>43</v>
      </c>
      <c r="D9" s="10"/>
      <c r="E9" s="10"/>
      <c r="F9" s="10"/>
      <c r="L9" s="11"/>
    </row>
    <row r="10" spans="1:12" ht="16.5" customHeight="1" thickBot="1" x14ac:dyDescent="0.2">
      <c r="G10" s="28"/>
      <c r="H10" s="28"/>
      <c r="L10" s="11"/>
    </row>
    <row r="11" spans="1:12" ht="16.5" customHeight="1" x14ac:dyDescent="0.15">
      <c r="A11" s="31" t="s">
        <v>9</v>
      </c>
      <c r="B11" s="59" t="s">
        <v>8</v>
      </c>
      <c r="C11" s="48" t="s">
        <v>7</v>
      </c>
      <c r="D11" s="46" t="s">
        <v>6</v>
      </c>
      <c r="E11" s="47"/>
      <c r="F11" s="48"/>
      <c r="G11" s="46" t="s">
        <v>5</v>
      </c>
      <c r="H11" s="47"/>
      <c r="I11" s="47"/>
      <c r="J11" s="47"/>
      <c r="K11" s="48"/>
      <c r="L11" s="49" t="s">
        <v>29</v>
      </c>
    </row>
    <row r="12" spans="1:12" ht="30" customHeight="1" x14ac:dyDescent="0.15">
      <c r="A12" s="32"/>
      <c r="B12" s="60"/>
      <c r="C12" s="61"/>
      <c r="D12" s="14" t="s">
        <v>27</v>
      </c>
      <c r="E12" s="13" t="s">
        <v>4</v>
      </c>
      <c r="F12" s="26" t="s">
        <v>28</v>
      </c>
      <c r="G12" s="42" t="s">
        <v>3</v>
      </c>
      <c r="H12" s="43"/>
      <c r="I12" s="13" t="s">
        <v>2</v>
      </c>
      <c r="J12" s="13" t="s">
        <v>27</v>
      </c>
      <c r="K12" s="26" t="s">
        <v>28</v>
      </c>
      <c r="L12" s="50"/>
    </row>
    <row r="13" spans="1:12" ht="15" customHeight="1" thickBot="1" x14ac:dyDescent="0.2">
      <c r="A13" s="33"/>
      <c r="B13" s="15" t="s">
        <v>16</v>
      </c>
      <c r="C13" s="16" t="s">
        <v>15</v>
      </c>
      <c r="D13" s="17" t="s">
        <v>17</v>
      </c>
      <c r="E13" s="15" t="s">
        <v>18</v>
      </c>
      <c r="F13" s="18" t="s">
        <v>21</v>
      </c>
      <c r="G13" s="44"/>
      <c r="H13" s="45"/>
      <c r="I13" s="19" t="s">
        <v>19</v>
      </c>
      <c r="J13" s="20" t="s">
        <v>20</v>
      </c>
      <c r="K13" s="21" t="s">
        <v>22</v>
      </c>
      <c r="L13" s="22" t="s">
        <v>23</v>
      </c>
    </row>
    <row r="14" spans="1:12" ht="16.5" customHeight="1" x14ac:dyDescent="0.15">
      <c r="A14" s="34" t="s">
        <v>40</v>
      </c>
      <c r="B14" s="51">
        <v>1150</v>
      </c>
      <c r="C14" s="53">
        <v>12</v>
      </c>
      <c r="D14" s="55"/>
      <c r="E14" s="35">
        <v>0.85</v>
      </c>
      <c r="F14" s="57">
        <f>B14*C14*D14*E14</f>
        <v>0</v>
      </c>
      <c r="G14" s="34" t="s">
        <v>1</v>
      </c>
      <c r="H14" s="35"/>
      <c r="I14" s="29">
        <f>入札内訳書!I10</f>
        <v>891766</v>
      </c>
      <c r="J14" s="3"/>
      <c r="K14" s="4">
        <f t="shared" ref="K14:K15" si="0">I14*J14</f>
        <v>0</v>
      </c>
      <c r="L14" s="38">
        <f>ROUNDDOWN(F14+K14+K15,0)</f>
        <v>0</v>
      </c>
    </row>
    <row r="15" spans="1:12" ht="16.5" customHeight="1" thickBot="1" x14ac:dyDescent="0.2">
      <c r="A15" s="36"/>
      <c r="B15" s="52"/>
      <c r="C15" s="54"/>
      <c r="D15" s="56"/>
      <c r="E15" s="37"/>
      <c r="F15" s="58"/>
      <c r="G15" s="36" t="s">
        <v>0</v>
      </c>
      <c r="H15" s="37"/>
      <c r="I15" s="30">
        <f>入札内訳書!I11</f>
        <v>2454734</v>
      </c>
      <c r="J15" s="5"/>
      <c r="K15" s="6">
        <f t="shared" si="0"/>
        <v>0</v>
      </c>
      <c r="L15" s="39"/>
    </row>
    <row r="16" spans="1:12" ht="24" customHeight="1" thickBot="1" x14ac:dyDescent="0.2">
      <c r="A16" s="7"/>
      <c r="B16" s="8"/>
      <c r="C16" s="8"/>
      <c r="D16" s="8"/>
      <c r="E16" s="8"/>
      <c r="F16" s="8"/>
      <c r="G16" s="8"/>
      <c r="H16" s="8"/>
      <c r="I16" s="8"/>
      <c r="J16" s="8"/>
      <c r="K16" s="23" t="s">
        <v>11</v>
      </c>
      <c r="L16" s="24">
        <f>SUM(L14:L15)</f>
        <v>0</v>
      </c>
    </row>
    <row r="18" spans="1:12" ht="16.5" customHeight="1" x14ac:dyDescent="0.15">
      <c r="A18" s="11" t="s">
        <v>32</v>
      </c>
      <c r="B18" s="2" t="s">
        <v>31</v>
      </c>
    </row>
    <row r="19" spans="1:12" ht="16.5" customHeight="1" x14ac:dyDescent="0.15">
      <c r="A19" s="11" t="s">
        <v>33</v>
      </c>
      <c r="B19" s="2" t="s">
        <v>34</v>
      </c>
    </row>
    <row r="20" spans="1:12" ht="16.5" customHeight="1" x14ac:dyDescent="0.15">
      <c r="G20" s="27" t="s">
        <v>36</v>
      </c>
    </row>
    <row r="21" spans="1:12" ht="16.5" customHeight="1" x14ac:dyDescent="0.15">
      <c r="G21" s="27" t="s">
        <v>37</v>
      </c>
    </row>
    <row r="22" spans="1:12" ht="16.5" customHeight="1" x14ac:dyDescent="0.15">
      <c r="G22" s="27" t="s">
        <v>35</v>
      </c>
      <c r="L22" s="2" t="s">
        <v>38</v>
      </c>
    </row>
  </sheetData>
  <mergeCells count="18">
    <mergeCell ref="A1:L1"/>
    <mergeCell ref="G11:K11"/>
    <mergeCell ref="L11:L12"/>
    <mergeCell ref="G12:H13"/>
    <mergeCell ref="C7:E7"/>
    <mergeCell ref="A11:A13"/>
    <mergeCell ref="B11:B12"/>
    <mergeCell ref="C11:C12"/>
    <mergeCell ref="D11:F11"/>
    <mergeCell ref="F14:F15"/>
    <mergeCell ref="G14:H14"/>
    <mergeCell ref="L14:L15"/>
    <mergeCell ref="G15:H15"/>
    <mergeCell ref="A14:A15"/>
    <mergeCell ref="B14:B15"/>
    <mergeCell ref="C14:C15"/>
    <mergeCell ref="D14:D15"/>
    <mergeCell ref="E14:E15"/>
  </mergeCells>
  <phoneticPr fontId="1"/>
  <pageMargins left="1.1811023622047245" right="0.39370078740157483" top="0.98425196850393704" bottom="0.59055118110236227" header="0.59055118110236227" footer="0.31496062992125984"/>
  <pageSetup paperSize="9" scale="99" orientation="landscape" r:id="rId1"/>
  <headerFooter>
    <oddHeader>&amp;R添付</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入札内訳書</vt:lpstr>
      <vt:lpstr>見積書</vt:lpstr>
      <vt:lpstr>見積書!Print_Area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jimu</dc:creator>
  <cp:lastModifiedBy>IIZAWA_Ryoichi</cp:lastModifiedBy>
  <cp:lastPrinted>2023-10-03T05:35:17Z</cp:lastPrinted>
  <dcterms:created xsi:type="dcterms:W3CDTF">2017-03-15T07:32:43Z</dcterms:created>
  <dcterms:modified xsi:type="dcterms:W3CDTF">2025-11-06T03:16:40Z</dcterms:modified>
</cp:coreProperties>
</file>