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8C61F7B-6089-44FA-8073-28F71B09ED8F}" xr6:coauthVersionLast="45" xr6:coauthVersionMax="45" xr10:uidLastSave="{00000000-0000-0000-0000-000000000000}"/>
  <bookViews>
    <workbookView xWindow="-108" yWindow="-108" windowWidth="23256" windowHeight="14016" xr2:uid="{69863065-919E-4063-ABE1-0D3836771D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6" i="1" l="1"/>
  <c r="T69" i="1" l="1"/>
  <c r="AQ208" i="1" l="1"/>
  <c r="AR208" i="1"/>
  <c r="AS208" i="1"/>
  <c r="AP189" i="1"/>
  <c r="AQ189" i="1"/>
  <c r="AR189" i="1"/>
  <c r="AS189" i="1"/>
  <c r="AP201" i="1" l="1"/>
  <c r="AQ201" i="1"/>
  <c r="AR201" i="1"/>
  <c r="AS201" i="1"/>
  <c r="AP55" i="1"/>
  <c r="AQ55" i="1"/>
  <c r="AR55" i="1"/>
  <c r="AS55" i="1"/>
  <c r="AP74" i="1" l="1"/>
  <c r="AQ74" i="1"/>
  <c r="AR74" i="1"/>
  <c r="AS74" i="1"/>
  <c r="AD238" i="1" l="1"/>
  <c r="AE238" i="1"/>
  <c r="AF238" i="1"/>
  <c r="AG238" i="1"/>
  <c r="AH238" i="1"/>
  <c r="AI238" i="1"/>
  <c r="AJ238" i="1"/>
  <c r="AP135" i="1"/>
  <c r="AQ135" i="1"/>
  <c r="AR135" i="1"/>
  <c r="AS135" i="1"/>
  <c r="AD246" i="1" l="1"/>
  <c r="AE246" i="1"/>
  <c r="AF246" i="1"/>
  <c r="AJ246" i="1" s="1"/>
  <c r="AC246" i="1"/>
  <c r="AH246" i="1" s="1"/>
  <c r="AC238" i="1"/>
  <c r="AD233" i="1"/>
  <c r="AE233" i="1"/>
  <c r="AF233" i="1"/>
  <c r="AC233" i="1"/>
  <c r="AD227" i="1"/>
  <c r="L227" i="1" s="1"/>
  <c r="AE227" i="1"/>
  <c r="M227" i="1" s="1"/>
  <c r="AF227" i="1"/>
  <c r="AC227" i="1"/>
  <c r="AD218" i="1"/>
  <c r="AE218" i="1"/>
  <c r="AF218" i="1"/>
  <c r="AC218" i="1"/>
  <c r="AD202" i="1"/>
  <c r="AE202" i="1"/>
  <c r="AF202" i="1"/>
  <c r="AC202" i="1"/>
  <c r="AD187" i="1"/>
  <c r="AE187" i="1"/>
  <c r="AF187" i="1"/>
  <c r="AC187" i="1"/>
  <c r="AD177" i="1"/>
  <c r="AE177" i="1"/>
  <c r="AF177" i="1"/>
  <c r="AC177" i="1"/>
  <c r="AD159" i="1"/>
  <c r="AE159" i="1"/>
  <c r="AF159" i="1"/>
  <c r="AC159" i="1"/>
  <c r="AD150" i="1"/>
  <c r="AE150" i="1"/>
  <c r="AF150" i="1"/>
  <c r="AC150" i="1"/>
  <c r="AD139" i="1"/>
  <c r="AE139" i="1"/>
  <c r="AF139" i="1"/>
  <c r="AC139" i="1"/>
  <c r="AD131" i="1"/>
  <c r="AE131" i="1"/>
  <c r="AF131" i="1"/>
  <c r="AD126" i="1"/>
  <c r="AE126" i="1"/>
  <c r="AF126" i="1"/>
  <c r="AC131" i="1"/>
  <c r="AC126" i="1"/>
  <c r="AD121" i="1"/>
  <c r="AE121" i="1"/>
  <c r="AF121" i="1"/>
  <c r="AC121" i="1"/>
  <c r="AD105" i="1"/>
  <c r="AE105" i="1"/>
  <c r="AF105" i="1"/>
  <c r="AC105" i="1"/>
  <c r="AD97" i="1"/>
  <c r="AE97" i="1"/>
  <c r="AF97" i="1"/>
  <c r="AJ97" i="1" s="1"/>
  <c r="AC97" i="1"/>
  <c r="AD69" i="1"/>
  <c r="AE69" i="1"/>
  <c r="M69" i="1" s="1"/>
  <c r="AF69" i="1"/>
  <c r="AC69" i="1"/>
  <c r="AD52" i="1"/>
  <c r="AE52" i="1"/>
  <c r="AF52" i="1"/>
  <c r="AD47" i="1"/>
  <c r="AE47" i="1"/>
  <c r="AF47" i="1"/>
  <c r="AC47" i="1"/>
  <c r="AD38" i="1"/>
  <c r="AE38" i="1"/>
  <c r="AF38" i="1"/>
  <c r="AC38" i="1"/>
  <c r="AD16" i="1"/>
  <c r="AE16" i="1"/>
  <c r="AF16" i="1"/>
  <c r="AC16" i="1"/>
  <c r="AE7" i="1"/>
  <c r="AF7" i="1"/>
  <c r="AD7" i="1"/>
  <c r="AC7" i="1"/>
  <c r="AP9" i="1"/>
  <c r="AQ9" i="1"/>
  <c r="AR9" i="1"/>
  <c r="AS9" i="1"/>
  <c r="AP10" i="1"/>
  <c r="AQ10" i="1"/>
  <c r="AR10" i="1"/>
  <c r="AS10" i="1"/>
  <c r="AP11" i="1"/>
  <c r="AQ11" i="1"/>
  <c r="AR11" i="1"/>
  <c r="AS11" i="1"/>
  <c r="AP12" i="1"/>
  <c r="AQ12" i="1"/>
  <c r="AR12" i="1"/>
  <c r="AS12" i="1"/>
  <c r="AP13" i="1"/>
  <c r="AQ13" i="1"/>
  <c r="AR13" i="1"/>
  <c r="AS13" i="1"/>
  <c r="AQ14" i="1"/>
  <c r="AR14" i="1"/>
  <c r="AS14" i="1"/>
  <c r="AP17" i="1"/>
  <c r="AQ17" i="1"/>
  <c r="AR17" i="1"/>
  <c r="AS17" i="1"/>
  <c r="AQ18" i="1"/>
  <c r="AR18" i="1"/>
  <c r="AS18" i="1"/>
  <c r="AP19" i="1"/>
  <c r="AQ19" i="1"/>
  <c r="AR19" i="1"/>
  <c r="AS19" i="1"/>
  <c r="AQ20" i="1"/>
  <c r="AR20" i="1"/>
  <c r="AS20" i="1"/>
  <c r="AP21" i="1"/>
  <c r="AQ21" i="1"/>
  <c r="AR21" i="1"/>
  <c r="AS21" i="1"/>
  <c r="AP23" i="1"/>
  <c r="AQ23" i="1"/>
  <c r="AR23" i="1"/>
  <c r="AS23" i="1"/>
  <c r="AP24" i="1"/>
  <c r="AQ24" i="1"/>
  <c r="AR24" i="1"/>
  <c r="AS24" i="1"/>
  <c r="AP25" i="1"/>
  <c r="AQ25" i="1"/>
  <c r="AR25" i="1"/>
  <c r="AS25" i="1"/>
  <c r="AP26" i="1"/>
  <c r="AQ26" i="1"/>
  <c r="AR26" i="1"/>
  <c r="AS26" i="1"/>
  <c r="AP27" i="1"/>
  <c r="AQ27" i="1"/>
  <c r="AR27" i="1"/>
  <c r="AS27" i="1"/>
  <c r="AP28" i="1"/>
  <c r="AQ28" i="1"/>
  <c r="AR28" i="1"/>
  <c r="AS28" i="1"/>
  <c r="AP29" i="1"/>
  <c r="AQ29" i="1"/>
  <c r="AR29" i="1"/>
  <c r="AS29" i="1"/>
  <c r="AP30" i="1"/>
  <c r="AQ30" i="1"/>
  <c r="AR30" i="1"/>
  <c r="AS30" i="1"/>
  <c r="AQ31" i="1"/>
  <c r="AR31" i="1"/>
  <c r="AS31" i="1"/>
  <c r="AQ32" i="1"/>
  <c r="AR32" i="1"/>
  <c r="AS32" i="1"/>
  <c r="AP33" i="1"/>
  <c r="AQ33" i="1"/>
  <c r="AR33" i="1"/>
  <c r="AS33" i="1"/>
  <c r="AP34" i="1"/>
  <c r="AQ34" i="1"/>
  <c r="AR34" i="1"/>
  <c r="AS34" i="1"/>
  <c r="AQ35" i="1"/>
  <c r="AR35" i="1"/>
  <c r="AS35" i="1"/>
  <c r="AP36" i="1"/>
  <c r="AQ36" i="1"/>
  <c r="AR36" i="1"/>
  <c r="AS36" i="1"/>
  <c r="AP37" i="1"/>
  <c r="AQ37" i="1"/>
  <c r="AR37" i="1"/>
  <c r="AS37" i="1"/>
  <c r="AP38" i="1"/>
  <c r="AQ38" i="1"/>
  <c r="AR38" i="1"/>
  <c r="AS38" i="1"/>
  <c r="AQ39" i="1"/>
  <c r="AR39" i="1"/>
  <c r="AS39" i="1"/>
  <c r="AP40" i="1"/>
  <c r="AQ40" i="1"/>
  <c r="AR40" i="1"/>
  <c r="AS40" i="1"/>
  <c r="AQ41" i="1"/>
  <c r="AR41" i="1"/>
  <c r="AS41" i="1"/>
  <c r="AQ42" i="1"/>
  <c r="AR42" i="1"/>
  <c r="AS42" i="1"/>
  <c r="AQ43" i="1"/>
  <c r="AR43" i="1"/>
  <c r="AS43" i="1"/>
  <c r="AP44" i="1"/>
  <c r="AQ44" i="1"/>
  <c r="AR44" i="1"/>
  <c r="AS44" i="1"/>
  <c r="AP45" i="1"/>
  <c r="AQ45" i="1"/>
  <c r="AR45" i="1"/>
  <c r="AS45" i="1"/>
  <c r="AP46" i="1"/>
  <c r="AQ46" i="1"/>
  <c r="AR46" i="1"/>
  <c r="AS46" i="1"/>
  <c r="AP47" i="1"/>
  <c r="AQ47" i="1"/>
  <c r="AR47" i="1"/>
  <c r="AS47" i="1"/>
  <c r="AP48" i="1"/>
  <c r="AQ48" i="1"/>
  <c r="AR48" i="1"/>
  <c r="AS48" i="1"/>
  <c r="AP49" i="1"/>
  <c r="AQ49" i="1"/>
  <c r="AR49" i="1"/>
  <c r="AS49" i="1"/>
  <c r="AP50" i="1"/>
  <c r="AQ50" i="1"/>
  <c r="AR50" i="1"/>
  <c r="AS50" i="1"/>
  <c r="AP51" i="1"/>
  <c r="AQ51" i="1"/>
  <c r="AR51" i="1"/>
  <c r="AS51" i="1"/>
  <c r="AP52" i="1"/>
  <c r="AQ52" i="1"/>
  <c r="AR52" i="1"/>
  <c r="AS52" i="1"/>
  <c r="AQ53" i="1"/>
  <c r="AR53" i="1"/>
  <c r="AS53" i="1"/>
  <c r="AP54" i="1"/>
  <c r="AQ54" i="1"/>
  <c r="AR54" i="1"/>
  <c r="AS54" i="1"/>
  <c r="AP56" i="1"/>
  <c r="AQ56" i="1"/>
  <c r="AR56" i="1"/>
  <c r="AS56" i="1"/>
  <c r="AP57" i="1"/>
  <c r="AQ57" i="1"/>
  <c r="AR57" i="1"/>
  <c r="AS57" i="1"/>
  <c r="AP58" i="1"/>
  <c r="AQ58" i="1"/>
  <c r="AR58" i="1"/>
  <c r="AS58" i="1"/>
  <c r="AP59" i="1"/>
  <c r="AQ59" i="1"/>
  <c r="AR59" i="1"/>
  <c r="AS59" i="1"/>
  <c r="AQ60" i="1"/>
  <c r="AR60" i="1"/>
  <c r="AS60" i="1"/>
  <c r="AP61" i="1"/>
  <c r="AQ61" i="1"/>
  <c r="AR61" i="1"/>
  <c r="AS61" i="1"/>
  <c r="AP62" i="1"/>
  <c r="AQ62" i="1"/>
  <c r="AR62" i="1"/>
  <c r="AS62" i="1"/>
  <c r="AP63" i="1"/>
  <c r="AQ63" i="1"/>
  <c r="AR63" i="1"/>
  <c r="AS63" i="1"/>
  <c r="AP64" i="1"/>
  <c r="AQ64" i="1"/>
  <c r="AR64" i="1"/>
  <c r="AS64" i="1"/>
  <c r="AP66" i="1"/>
  <c r="AQ66" i="1"/>
  <c r="AR66" i="1"/>
  <c r="AS66" i="1"/>
  <c r="AQ67" i="1"/>
  <c r="AR67" i="1"/>
  <c r="AS67" i="1"/>
  <c r="AP68" i="1"/>
  <c r="AQ68" i="1"/>
  <c r="AR68" i="1"/>
  <c r="AS68" i="1"/>
  <c r="AP69" i="1"/>
  <c r="AQ69" i="1"/>
  <c r="AR69" i="1"/>
  <c r="AS69" i="1"/>
  <c r="AP70" i="1"/>
  <c r="AQ70" i="1"/>
  <c r="AR70" i="1"/>
  <c r="AS70" i="1"/>
  <c r="AP71" i="1"/>
  <c r="AQ71" i="1"/>
  <c r="AR71" i="1"/>
  <c r="AS71" i="1"/>
  <c r="AP72" i="1"/>
  <c r="AQ72" i="1"/>
  <c r="AR72" i="1"/>
  <c r="AS72" i="1"/>
  <c r="AP73" i="1"/>
  <c r="AQ73" i="1"/>
  <c r="AR73" i="1"/>
  <c r="AS73" i="1"/>
  <c r="AP75" i="1"/>
  <c r="AQ75" i="1"/>
  <c r="AR75" i="1"/>
  <c r="AS75" i="1"/>
  <c r="AP76" i="1"/>
  <c r="AQ76" i="1"/>
  <c r="AR76" i="1"/>
  <c r="AS76" i="1"/>
  <c r="AP77" i="1"/>
  <c r="AQ77" i="1"/>
  <c r="AR77" i="1"/>
  <c r="AS77" i="1"/>
  <c r="AP78" i="1"/>
  <c r="AQ78" i="1"/>
  <c r="AR78" i="1"/>
  <c r="AS78" i="1"/>
  <c r="AP79" i="1"/>
  <c r="AQ79" i="1"/>
  <c r="AR79" i="1"/>
  <c r="AS79" i="1"/>
  <c r="AP80" i="1"/>
  <c r="AQ80" i="1"/>
  <c r="AR80" i="1"/>
  <c r="AS80" i="1"/>
  <c r="AP81" i="1"/>
  <c r="AQ81" i="1"/>
  <c r="AR81" i="1"/>
  <c r="AS81" i="1"/>
  <c r="AP82" i="1"/>
  <c r="AQ82" i="1"/>
  <c r="AR82" i="1"/>
  <c r="AS82" i="1"/>
  <c r="AP83" i="1"/>
  <c r="AQ83" i="1"/>
  <c r="AR83" i="1"/>
  <c r="AS83" i="1"/>
  <c r="AP84" i="1"/>
  <c r="AQ84" i="1"/>
  <c r="AR84" i="1"/>
  <c r="AS84" i="1"/>
  <c r="AQ85" i="1"/>
  <c r="AR85" i="1"/>
  <c r="AS85" i="1"/>
  <c r="AP86" i="1"/>
  <c r="AQ86" i="1"/>
  <c r="AR86" i="1"/>
  <c r="AS86" i="1"/>
  <c r="AP88" i="1"/>
  <c r="AQ88" i="1"/>
  <c r="AR88" i="1"/>
  <c r="AS88" i="1"/>
  <c r="AP89" i="1"/>
  <c r="AQ89" i="1"/>
  <c r="AR89" i="1"/>
  <c r="AS89" i="1"/>
  <c r="AP90" i="1"/>
  <c r="AQ90" i="1"/>
  <c r="AR90" i="1"/>
  <c r="AS90" i="1"/>
  <c r="AP91" i="1"/>
  <c r="AQ91" i="1"/>
  <c r="AR91" i="1"/>
  <c r="AS91" i="1"/>
  <c r="AP92" i="1"/>
  <c r="AQ92" i="1"/>
  <c r="AR92" i="1"/>
  <c r="AS92" i="1"/>
  <c r="AP93" i="1"/>
  <c r="AQ93" i="1"/>
  <c r="AR93" i="1"/>
  <c r="AS93" i="1"/>
  <c r="AP94" i="1"/>
  <c r="AQ94" i="1"/>
  <c r="AR94" i="1"/>
  <c r="AS94" i="1"/>
  <c r="AP95" i="1"/>
  <c r="AQ95" i="1"/>
  <c r="AR95" i="1"/>
  <c r="AS95" i="1"/>
  <c r="AP97" i="1"/>
  <c r="AQ97" i="1"/>
  <c r="AR97" i="1"/>
  <c r="AS97" i="1"/>
  <c r="AP98" i="1"/>
  <c r="AQ98" i="1"/>
  <c r="AR98" i="1"/>
  <c r="AS98" i="1"/>
  <c r="AP99" i="1"/>
  <c r="AQ99" i="1"/>
  <c r="AR99" i="1"/>
  <c r="AS99" i="1"/>
  <c r="AP100" i="1"/>
  <c r="AQ100" i="1"/>
  <c r="AR100" i="1"/>
  <c r="AS100" i="1"/>
  <c r="AP101" i="1"/>
  <c r="AQ101" i="1"/>
  <c r="AR101" i="1"/>
  <c r="AS101" i="1"/>
  <c r="AP102" i="1"/>
  <c r="AQ102" i="1"/>
  <c r="AR102" i="1"/>
  <c r="AS102" i="1"/>
  <c r="AQ103" i="1"/>
  <c r="AR103" i="1"/>
  <c r="AS103" i="1"/>
  <c r="AP104" i="1"/>
  <c r="AQ104" i="1"/>
  <c r="AR104" i="1"/>
  <c r="AS104" i="1"/>
  <c r="AP105" i="1"/>
  <c r="AQ105" i="1"/>
  <c r="AR105" i="1"/>
  <c r="AS105" i="1"/>
  <c r="AP106" i="1"/>
  <c r="AQ106" i="1"/>
  <c r="AR106" i="1"/>
  <c r="AS106" i="1"/>
  <c r="AP108" i="1"/>
  <c r="AQ108" i="1"/>
  <c r="AR108" i="1"/>
  <c r="AS108" i="1"/>
  <c r="AP109" i="1"/>
  <c r="AQ109" i="1"/>
  <c r="AR109" i="1"/>
  <c r="AS109" i="1"/>
  <c r="AP110" i="1"/>
  <c r="AQ110" i="1"/>
  <c r="AR110" i="1"/>
  <c r="AS110" i="1"/>
  <c r="AP111" i="1"/>
  <c r="AQ111" i="1"/>
  <c r="AR111" i="1"/>
  <c r="AS111" i="1"/>
  <c r="AP112" i="1"/>
  <c r="AQ112" i="1"/>
  <c r="AR112" i="1"/>
  <c r="AS112" i="1"/>
  <c r="AQ113" i="1"/>
  <c r="AR113" i="1"/>
  <c r="AS113" i="1"/>
  <c r="AP114" i="1"/>
  <c r="AQ114" i="1"/>
  <c r="AR114" i="1"/>
  <c r="AS114" i="1"/>
  <c r="AP115" i="1"/>
  <c r="AQ115" i="1"/>
  <c r="AR115" i="1"/>
  <c r="AS115" i="1"/>
  <c r="AP116" i="1"/>
  <c r="AQ116" i="1"/>
  <c r="AR116" i="1"/>
  <c r="AS116" i="1"/>
  <c r="AP118" i="1"/>
  <c r="AQ118" i="1"/>
  <c r="AR118" i="1"/>
  <c r="AS118" i="1"/>
  <c r="AP119" i="1"/>
  <c r="AQ119" i="1"/>
  <c r="AR119" i="1"/>
  <c r="AS119" i="1"/>
  <c r="AP120" i="1"/>
  <c r="AQ120" i="1"/>
  <c r="AR120" i="1"/>
  <c r="AS120" i="1"/>
  <c r="AP121" i="1"/>
  <c r="AQ121" i="1"/>
  <c r="AR121" i="1"/>
  <c r="AS121" i="1"/>
  <c r="AP122" i="1"/>
  <c r="AQ122" i="1"/>
  <c r="AR122" i="1"/>
  <c r="AS122" i="1"/>
  <c r="AP123" i="1"/>
  <c r="AQ123" i="1"/>
  <c r="AR123" i="1"/>
  <c r="AS123" i="1"/>
  <c r="AQ124" i="1"/>
  <c r="AR124" i="1"/>
  <c r="AS124" i="1"/>
  <c r="AP125" i="1"/>
  <c r="AQ125" i="1"/>
  <c r="AR125" i="1"/>
  <c r="AS125" i="1"/>
  <c r="AP126" i="1"/>
  <c r="AQ126" i="1"/>
  <c r="AR126" i="1"/>
  <c r="AS126" i="1"/>
  <c r="AP127" i="1"/>
  <c r="AQ127" i="1"/>
  <c r="AR127" i="1"/>
  <c r="AS127" i="1"/>
  <c r="AQ128" i="1"/>
  <c r="AR128" i="1"/>
  <c r="AS128" i="1"/>
  <c r="AP130" i="1"/>
  <c r="AQ130" i="1"/>
  <c r="AR130" i="1"/>
  <c r="AS130" i="1"/>
  <c r="AP131" i="1"/>
  <c r="AQ131" i="1"/>
  <c r="AR131" i="1"/>
  <c r="AS131" i="1"/>
  <c r="AP132" i="1"/>
  <c r="AQ132" i="1"/>
  <c r="AR132" i="1"/>
  <c r="AS132" i="1"/>
  <c r="AQ133" i="1"/>
  <c r="AR133" i="1"/>
  <c r="AS133" i="1"/>
  <c r="AP136" i="1"/>
  <c r="AQ136" i="1"/>
  <c r="AR136" i="1"/>
  <c r="AS136" i="1"/>
  <c r="AP137" i="1"/>
  <c r="AQ137" i="1"/>
  <c r="AR137" i="1"/>
  <c r="AS137" i="1"/>
  <c r="AP138" i="1"/>
  <c r="AQ138" i="1"/>
  <c r="AR138" i="1"/>
  <c r="AS138" i="1"/>
  <c r="AP139" i="1"/>
  <c r="AQ139" i="1"/>
  <c r="AR139" i="1"/>
  <c r="AS139" i="1"/>
  <c r="AP140" i="1"/>
  <c r="AQ140" i="1"/>
  <c r="AR140" i="1"/>
  <c r="AS140" i="1"/>
  <c r="AP141" i="1"/>
  <c r="AQ141" i="1"/>
  <c r="AR141" i="1"/>
  <c r="AS141" i="1"/>
  <c r="AP142" i="1"/>
  <c r="AQ142" i="1"/>
  <c r="AR142" i="1"/>
  <c r="AS142" i="1"/>
  <c r="AP143" i="1"/>
  <c r="AQ143" i="1"/>
  <c r="AR143" i="1"/>
  <c r="AS143" i="1"/>
  <c r="AP144" i="1"/>
  <c r="AQ144" i="1"/>
  <c r="AR144" i="1"/>
  <c r="AS144" i="1"/>
  <c r="AP145" i="1"/>
  <c r="AQ145" i="1"/>
  <c r="AR145" i="1"/>
  <c r="AS145" i="1"/>
  <c r="AP146" i="1"/>
  <c r="AQ146" i="1"/>
  <c r="AR146" i="1"/>
  <c r="AS146" i="1"/>
  <c r="AP147" i="1"/>
  <c r="AQ147" i="1"/>
  <c r="AR147" i="1"/>
  <c r="AS147" i="1"/>
  <c r="AP148" i="1"/>
  <c r="AQ148" i="1"/>
  <c r="AR148" i="1"/>
  <c r="AS148" i="1"/>
  <c r="AP149" i="1"/>
  <c r="AQ149" i="1"/>
  <c r="AR149" i="1"/>
  <c r="AS149" i="1"/>
  <c r="AP150" i="1"/>
  <c r="AQ150" i="1"/>
  <c r="AR150" i="1"/>
  <c r="AS150" i="1"/>
  <c r="AP151" i="1"/>
  <c r="AQ151" i="1"/>
  <c r="AR151" i="1"/>
  <c r="AS151" i="1"/>
  <c r="AP152" i="1"/>
  <c r="AQ152" i="1"/>
  <c r="AR152" i="1"/>
  <c r="AS152" i="1"/>
  <c r="AP153" i="1"/>
  <c r="AQ153" i="1"/>
  <c r="AR153" i="1"/>
  <c r="AS153" i="1"/>
  <c r="AP154" i="1"/>
  <c r="AQ154" i="1"/>
  <c r="AR154" i="1"/>
  <c r="AS154" i="1"/>
  <c r="AP155" i="1"/>
  <c r="AQ155" i="1"/>
  <c r="AR155" i="1"/>
  <c r="AS155" i="1"/>
  <c r="AP156" i="1"/>
  <c r="AQ156" i="1"/>
  <c r="AR156" i="1"/>
  <c r="AS156" i="1"/>
  <c r="AP157" i="1"/>
  <c r="AQ157" i="1"/>
  <c r="AR157" i="1"/>
  <c r="AS157" i="1"/>
  <c r="AP158" i="1"/>
  <c r="AQ158" i="1"/>
  <c r="AR158" i="1"/>
  <c r="AS158" i="1"/>
  <c r="AP159" i="1"/>
  <c r="AQ159" i="1"/>
  <c r="AR159" i="1"/>
  <c r="AS159" i="1"/>
  <c r="AP160" i="1"/>
  <c r="AQ160" i="1"/>
  <c r="AR160" i="1"/>
  <c r="AS160" i="1"/>
  <c r="AP161" i="1"/>
  <c r="AQ161" i="1"/>
  <c r="AR161" i="1"/>
  <c r="AS161" i="1"/>
  <c r="AP162" i="1"/>
  <c r="AQ162" i="1"/>
  <c r="AR162" i="1"/>
  <c r="AS162" i="1"/>
  <c r="AP163" i="1"/>
  <c r="AQ163" i="1"/>
  <c r="AR163" i="1"/>
  <c r="AS163" i="1"/>
  <c r="AP164" i="1"/>
  <c r="AQ164" i="1"/>
  <c r="AR164" i="1"/>
  <c r="AS164" i="1"/>
  <c r="AP165" i="1"/>
  <c r="AQ165" i="1"/>
  <c r="AR165" i="1"/>
  <c r="AS165" i="1"/>
  <c r="AP166" i="1"/>
  <c r="AQ166" i="1"/>
  <c r="AR166" i="1"/>
  <c r="AS166" i="1"/>
  <c r="AP167" i="1"/>
  <c r="AQ167" i="1"/>
  <c r="AR167" i="1"/>
  <c r="AS167" i="1"/>
  <c r="AP168" i="1"/>
  <c r="AQ168" i="1"/>
  <c r="AR168" i="1"/>
  <c r="AS168" i="1"/>
  <c r="AP169" i="1"/>
  <c r="AQ169" i="1"/>
  <c r="AR169" i="1"/>
  <c r="AS169" i="1"/>
  <c r="AP170" i="1"/>
  <c r="AQ170" i="1"/>
  <c r="AR170" i="1"/>
  <c r="AS170" i="1"/>
  <c r="AP171" i="1"/>
  <c r="AQ171" i="1"/>
  <c r="AR171" i="1"/>
  <c r="AS171" i="1"/>
  <c r="AP172" i="1"/>
  <c r="AQ172" i="1"/>
  <c r="AR172" i="1"/>
  <c r="AS172" i="1"/>
  <c r="AQ173" i="1"/>
  <c r="AR173" i="1"/>
  <c r="AS173" i="1"/>
  <c r="AP174" i="1"/>
  <c r="AQ174" i="1"/>
  <c r="AR174" i="1"/>
  <c r="AS174" i="1"/>
  <c r="AP175" i="1"/>
  <c r="AQ175" i="1"/>
  <c r="AR175" i="1"/>
  <c r="AS175" i="1"/>
  <c r="AP176" i="1"/>
  <c r="AQ176" i="1"/>
  <c r="AR176" i="1"/>
  <c r="AS176" i="1"/>
  <c r="AP177" i="1"/>
  <c r="AQ177" i="1"/>
  <c r="AR177" i="1"/>
  <c r="AS177" i="1"/>
  <c r="AP178" i="1"/>
  <c r="AQ178" i="1"/>
  <c r="AR178" i="1"/>
  <c r="AS178" i="1"/>
  <c r="AP179" i="1"/>
  <c r="AQ179" i="1"/>
  <c r="AR179" i="1"/>
  <c r="AS179" i="1"/>
  <c r="AP180" i="1"/>
  <c r="AQ180" i="1"/>
  <c r="AR180" i="1"/>
  <c r="AS180" i="1"/>
  <c r="AP181" i="1"/>
  <c r="AQ181" i="1"/>
  <c r="AR181" i="1"/>
  <c r="AS181" i="1"/>
  <c r="AP182" i="1"/>
  <c r="AQ182" i="1"/>
  <c r="AR182" i="1"/>
  <c r="AS182" i="1"/>
  <c r="AP183" i="1"/>
  <c r="AQ183" i="1"/>
  <c r="AR183" i="1"/>
  <c r="AS183" i="1"/>
  <c r="AP184" i="1"/>
  <c r="AQ184" i="1"/>
  <c r="AR184" i="1"/>
  <c r="AS184" i="1"/>
  <c r="AP185" i="1"/>
  <c r="AQ185" i="1"/>
  <c r="AR185" i="1"/>
  <c r="AS185" i="1"/>
  <c r="AP186" i="1"/>
  <c r="AQ186" i="1"/>
  <c r="AR186" i="1"/>
  <c r="AS186" i="1"/>
  <c r="AP187" i="1"/>
  <c r="AQ187" i="1"/>
  <c r="AR187" i="1"/>
  <c r="AS187" i="1"/>
  <c r="AP188" i="1"/>
  <c r="AQ188" i="1"/>
  <c r="AR188" i="1"/>
  <c r="AS188" i="1"/>
  <c r="AP190" i="1"/>
  <c r="AQ190" i="1"/>
  <c r="AR190" i="1"/>
  <c r="AS190" i="1"/>
  <c r="AP191" i="1"/>
  <c r="AQ191" i="1"/>
  <c r="AR191" i="1"/>
  <c r="AS191" i="1"/>
  <c r="AP192" i="1"/>
  <c r="AQ192" i="1"/>
  <c r="AR192" i="1"/>
  <c r="AS192" i="1"/>
  <c r="AP193" i="1"/>
  <c r="AQ193" i="1"/>
  <c r="AR193" i="1"/>
  <c r="AS193" i="1"/>
  <c r="AP194" i="1"/>
  <c r="AQ194" i="1"/>
  <c r="AR194" i="1"/>
  <c r="AS194" i="1"/>
  <c r="AP195" i="1"/>
  <c r="AQ195" i="1"/>
  <c r="AR195" i="1"/>
  <c r="AS195" i="1"/>
  <c r="AP196" i="1"/>
  <c r="AQ196" i="1"/>
  <c r="AR196" i="1"/>
  <c r="AS196" i="1"/>
  <c r="AP198" i="1"/>
  <c r="AQ198" i="1"/>
  <c r="AR198" i="1"/>
  <c r="AS198" i="1"/>
  <c r="AP199" i="1"/>
  <c r="AQ199" i="1"/>
  <c r="AR199" i="1"/>
  <c r="AS199" i="1"/>
  <c r="AP202" i="1"/>
  <c r="AQ202" i="1"/>
  <c r="AR202" i="1"/>
  <c r="AS202" i="1"/>
  <c r="AP203" i="1"/>
  <c r="AQ203" i="1"/>
  <c r="AR203" i="1"/>
  <c r="AS203" i="1"/>
  <c r="AP204" i="1"/>
  <c r="AQ204" i="1"/>
  <c r="AR204" i="1"/>
  <c r="AS204" i="1"/>
  <c r="AP205" i="1"/>
  <c r="AQ205" i="1"/>
  <c r="AR205" i="1"/>
  <c r="AS205" i="1"/>
  <c r="AP206" i="1"/>
  <c r="AQ206" i="1"/>
  <c r="AR206" i="1"/>
  <c r="AS206" i="1"/>
  <c r="AP207" i="1"/>
  <c r="AQ207" i="1"/>
  <c r="AR207" i="1"/>
  <c r="AS207" i="1"/>
  <c r="AP209" i="1"/>
  <c r="AQ209" i="1"/>
  <c r="AR209" i="1"/>
  <c r="AS209" i="1"/>
  <c r="AP210" i="1"/>
  <c r="AQ210" i="1"/>
  <c r="AR210" i="1"/>
  <c r="AS210" i="1"/>
  <c r="AP211" i="1"/>
  <c r="AQ211" i="1"/>
  <c r="AR211" i="1"/>
  <c r="AS211" i="1"/>
  <c r="AP212" i="1"/>
  <c r="AQ212" i="1"/>
  <c r="AR212" i="1"/>
  <c r="AS212" i="1"/>
  <c r="AP213" i="1"/>
  <c r="AQ213" i="1"/>
  <c r="AR213" i="1"/>
  <c r="AS213" i="1"/>
  <c r="AP214" i="1"/>
  <c r="AQ214" i="1"/>
  <c r="AR214" i="1"/>
  <c r="AS214" i="1"/>
  <c r="AP215" i="1"/>
  <c r="AQ215" i="1"/>
  <c r="AR215" i="1"/>
  <c r="AS215" i="1"/>
  <c r="AP216" i="1"/>
  <c r="AQ216" i="1"/>
  <c r="AR216" i="1"/>
  <c r="AS216" i="1"/>
  <c r="AP217" i="1"/>
  <c r="AQ217" i="1"/>
  <c r="AR217" i="1"/>
  <c r="AS217" i="1"/>
  <c r="AP218" i="1"/>
  <c r="AQ218" i="1"/>
  <c r="AR218" i="1"/>
  <c r="AS218" i="1"/>
  <c r="AP219" i="1"/>
  <c r="AQ219" i="1"/>
  <c r="AR219" i="1"/>
  <c r="AS219" i="1"/>
  <c r="AP220" i="1"/>
  <c r="AQ220" i="1"/>
  <c r="AR220" i="1"/>
  <c r="AS220" i="1"/>
  <c r="AP221" i="1"/>
  <c r="AQ221" i="1"/>
  <c r="AR221" i="1"/>
  <c r="AS221" i="1"/>
  <c r="AP222" i="1"/>
  <c r="AQ222" i="1"/>
  <c r="AR222" i="1"/>
  <c r="AS222" i="1"/>
  <c r="AP223" i="1"/>
  <c r="AQ223" i="1"/>
  <c r="AR223" i="1"/>
  <c r="AS223" i="1"/>
  <c r="AQ224" i="1"/>
  <c r="AR224" i="1"/>
  <c r="AS224" i="1"/>
  <c r="AP225" i="1"/>
  <c r="AQ225" i="1"/>
  <c r="AR225" i="1"/>
  <c r="AS225" i="1"/>
  <c r="AP226" i="1"/>
  <c r="AQ226" i="1"/>
  <c r="AR226" i="1"/>
  <c r="AS226" i="1"/>
  <c r="AP227" i="1"/>
  <c r="AQ227" i="1"/>
  <c r="AR227" i="1"/>
  <c r="AS227" i="1"/>
  <c r="AP231" i="1"/>
  <c r="AQ231" i="1"/>
  <c r="AR231" i="1"/>
  <c r="AS231" i="1"/>
  <c r="AP233" i="1"/>
  <c r="AQ233" i="1"/>
  <c r="AR233" i="1"/>
  <c r="AS233" i="1"/>
  <c r="AP234" i="1"/>
  <c r="AQ234" i="1"/>
  <c r="AR234" i="1"/>
  <c r="AS234" i="1"/>
  <c r="AP235" i="1"/>
  <c r="AQ235" i="1"/>
  <c r="AR235" i="1"/>
  <c r="AS235" i="1"/>
  <c r="AP248" i="1"/>
  <c r="AQ248" i="1"/>
  <c r="AR248" i="1"/>
  <c r="AS248" i="1"/>
  <c r="AS8" i="1"/>
  <c r="AR8" i="1"/>
  <c r="AQ8" i="1"/>
  <c r="AJ7" i="1"/>
  <c r="L69" i="1" l="1"/>
  <c r="AG16" i="1"/>
  <c r="K69" i="1"/>
  <c r="P69" i="1" s="1"/>
  <c r="AJ69" i="1"/>
  <c r="W16" i="1"/>
  <c r="AG38" i="1"/>
  <c r="U16" i="1"/>
  <c r="K177" i="1"/>
  <c r="AJ139" i="1"/>
  <c r="AH47" i="1"/>
  <c r="M177" i="1"/>
  <c r="U69" i="1"/>
  <c r="AG97" i="1"/>
  <c r="AH131" i="1"/>
  <c r="K126" i="1"/>
  <c r="AI150" i="1"/>
  <c r="AH159" i="1"/>
  <c r="AH218" i="1"/>
  <c r="L177" i="1"/>
  <c r="AG202" i="1"/>
  <c r="AJ105" i="1"/>
  <c r="W69" i="1"/>
  <c r="V69" i="1"/>
  <c r="AH105" i="1"/>
  <c r="AH121" i="1"/>
  <c r="AH202" i="1"/>
  <c r="AG246" i="1"/>
  <c r="AG218" i="1"/>
  <c r="AG126" i="1"/>
  <c r="AI126" i="1"/>
  <c r="AJ16" i="1"/>
  <c r="AJ131" i="1"/>
  <c r="AJ150" i="1"/>
  <c r="AJ177" i="1"/>
  <c r="AJ218" i="1"/>
  <c r="AJ227" i="1"/>
  <c r="AG150" i="1"/>
  <c r="AH150" i="1"/>
  <c r="AH38" i="1"/>
  <c r="AH97" i="1"/>
  <c r="AH139" i="1"/>
  <c r="AH187" i="1"/>
  <c r="AH233" i="1"/>
  <c r="AG121" i="1"/>
  <c r="K227" i="1"/>
  <c r="P227" i="1" s="1"/>
  <c r="AG159" i="1"/>
  <c r="AG227" i="1"/>
  <c r="AI38" i="1"/>
  <c r="AI139" i="1"/>
  <c r="AI159" i="1"/>
  <c r="AI187" i="1"/>
  <c r="AI202" i="1"/>
  <c r="AI233" i="1"/>
  <c r="AH16" i="1"/>
  <c r="AG177" i="1"/>
  <c r="AH69" i="1"/>
  <c r="AH126" i="1"/>
  <c r="AH177" i="1"/>
  <c r="AH227" i="1"/>
  <c r="AJ38" i="1"/>
  <c r="AI218" i="1"/>
  <c r="AJ187" i="1"/>
  <c r="AG69" i="1"/>
  <c r="AG131" i="1"/>
  <c r="AI105" i="1"/>
  <c r="AI246" i="1"/>
  <c r="AJ233" i="1"/>
  <c r="M5" i="1"/>
  <c r="AG47" i="1"/>
  <c r="AG105" i="1"/>
  <c r="M126" i="1"/>
  <c r="AG139" i="1"/>
  <c r="AG187" i="1"/>
  <c r="AG233" i="1"/>
  <c r="AJ126" i="1"/>
  <c r="L126" i="1"/>
  <c r="L5" i="1"/>
  <c r="AI47" i="1"/>
  <c r="AI97" i="1"/>
  <c r="AI121" i="1"/>
  <c r="N227" i="1"/>
  <c r="N5" i="1"/>
  <c r="N69" i="1"/>
  <c r="N126" i="1"/>
  <c r="N177" i="1"/>
  <c r="AJ47" i="1"/>
  <c r="AI69" i="1"/>
  <c r="AI131" i="1"/>
  <c r="AI177" i="1"/>
  <c r="AJ52" i="1"/>
  <c r="AJ159" i="1"/>
  <c r="AI227" i="1"/>
  <c r="AJ202" i="1"/>
  <c r="AJ121" i="1"/>
  <c r="AI16" i="1"/>
  <c r="AG7" i="1"/>
  <c r="AH7" i="1"/>
  <c r="AI7" i="1"/>
  <c r="O69" i="1" l="1"/>
  <c r="O177" i="1"/>
  <c r="P177" i="1"/>
  <c r="R5" i="1"/>
  <c r="R177" i="1"/>
  <c r="D4" i="1"/>
  <c r="P126" i="1"/>
  <c r="AA69" i="1"/>
  <c r="AA16" i="1"/>
  <c r="Z69" i="1"/>
  <c r="Y69" i="1"/>
  <c r="X69" i="1"/>
  <c r="C4" i="1"/>
  <c r="O227" i="1"/>
  <c r="O126" i="1"/>
  <c r="R227" i="1"/>
  <c r="Q227" i="1"/>
  <c r="Q177" i="1"/>
  <c r="R126" i="1"/>
  <c r="Q126" i="1"/>
  <c r="Q69" i="1"/>
  <c r="R69" i="1"/>
  <c r="E4" i="1"/>
  <c r="I4" i="1" l="1"/>
  <c r="AC52" i="1"/>
  <c r="AG52" i="1" s="1"/>
  <c r="K5" i="1" l="1"/>
  <c r="AH52" i="1"/>
  <c r="AI52" i="1"/>
  <c r="T16" i="1"/>
  <c r="Z16" i="1" l="1"/>
  <c r="X16" i="1"/>
  <c r="Y16" i="1"/>
  <c r="P5" i="1"/>
  <c r="Q5" i="1"/>
  <c r="O5" i="1"/>
  <c r="B4" i="1"/>
  <c r="G4" i="1" l="1"/>
  <c r="H4" i="1"/>
  <c r="F4" i="1"/>
</calcChain>
</file>

<file path=xl/sharedStrings.xml><?xml version="1.0" encoding="utf-8"?>
<sst xmlns="http://schemas.openxmlformats.org/spreadsheetml/2006/main" count="637" uniqueCount="289">
  <si>
    <t>Northen Africa</t>
    <phoneticPr fontId="1"/>
  </si>
  <si>
    <t>Algeria</t>
  </si>
  <si>
    <t>Egypt</t>
  </si>
  <si>
    <t>Libya</t>
  </si>
  <si>
    <t>Morocco</t>
  </si>
  <si>
    <t>Sudan</t>
  </si>
  <si>
    <t>Tunisia</t>
  </si>
  <si>
    <t>Western Sahara</t>
  </si>
  <si>
    <t>Africa</t>
    <phoneticPr fontId="1"/>
  </si>
  <si>
    <t>British Indian Ocean Territory</t>
  </si>
  <si>
    <t>Burundi</t>
  </si>
  <si>
    <t>Comoros</t>
  </si>
  <si>
    <t>Djibouti</t>
  </si>
  <si>
    <t>Eritrea</t>
  </si>
  <si>
    <t>Ethiopia</t>
  </si>
  <si>
    <t>French Southern Territories</t>
  </si>
  <si>
    <t>Kenya</t>
  </si>
  <si>
    <t>Madagascar</t>
  </si>
  <si>
    <t>Malawi</t>
  </si>
  <si>
    <t>Mauritius</t>
  </si>
  <si>
    <t>Mayotte</t>
  </si>
  <si>
    <t>Mozambique</t>
  </si>
  <si>
    <t>Réunion</t>
  </si>
  <si>
    <t>Rwanda</t>
  </si>
  <si>
    <t>Seychelles</t>
  </si>
  <si>
    <t>Somalia</t>
  </si>
  <si>
    <t>South Sudan</t>
  </si>
  <si>
    <t>Uganda</t>
  </si>
  <si>
    <t>United Republic of Tanzania</t>
  </si>
  <si>
    <t>Zambia</t>
  </si>
  <si>
    <t>Zimbabwe</t>
  </si>
  <si>
    <t>Eastern Africa</t>
    <phoneticPr fontId="1"/>
  </si>
  <si>
    <t>Angola</t>
  </si>
  <si>
    <t>Cameroon</t>
  </si>
  <si>
    <t>Central African Republic</t>
  </si>
  <si>
    <t>Chad</t>
  </si>
  <si>
    <t>Congo</t>
  </si>
  <si>
    <t>Democratic Republic of the Congo</t>
  </si>
  <si>
    <t>Equatorial Guinea</t>
  </si>
  <si>
    <t>Gabon</t>
  </si>
  <si>
    <t>Sao Tome and Principe</t>
  </si>
  <si>
    <t>Middle Africa</t>
    <phoneticPr fontId="1"/>
  </si>
  <si>
    <t>Botswana</t>
  </si>
  <si>
    <t>Eswatini</t>
  </si>
  <si>
    <t>Lesotho</t>
  </si>
  <si>
    <t>Namibia</t>
  </si>
  <si>
    <t>South Africa</t>
  </si>
  <si>
    <t>Southern Africa</t>
    <phoneticPr fontId="1"/>
  </si>
  <si>
    <t>Benin</t>
  </si>
  <si>
    <t>Burkina Faso</t>
  </si>
  <si>
    <t>Cabo Verde</t>
  </si>
  <si>
    <t>Gambia</t>
  </si>
  <si>
    <t>Ghana</t>
  </si>
  <si>
    <t>Guinea</t>
  </si>
  <si>
    <t>Guinea-Bissau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</si>
  <si>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</si>
  <si>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</si>
  <si>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</si>
  <si>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</si>
  <si>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</si>
  <si>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</si>
  <si>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</si>
  <si>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</si>
  <si>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Western Africa</t>
    <phoneticPr fontId="1"/>
  </si>
  <si>
    <t>Sub-Saharan Africa</t>
    <phoneticPr fontId="1"/>
  </si>
  <si>
    <t>Ameicas</t>
    <phoneticPr fontId="1"/>
  </si>
  <si>
    <t>Latin America and the Caribbean</t>
    <phoneticPr fontId="1"/>
  </si>
  <si>
    <t>Caribbean</t>
    <phoneticPr fontId="1"/>
  </si>
  <si>
    <t>Anguilla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</si>
  <si>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</si>
  <si>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</si>
  <si>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</si>
  <si>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</si>
  <si>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</si>
  <si>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</si>
  <si>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</si>
  <si>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Curaçao</t>
  </si>
  <si>
    <t>Dominica</t>
  </si>
  <si>
    <t>Dominican Republic</t>
  </si>
  <si>
    <t>Grenada</t>
  </si>
  <si>
    <t>Guadeloupe</t>
  </si>
  <si>
    <t>Haiti</t>
  </si>
  <si>
    <t>Jamaica</t>
  </si>
  <si>
    <t>Martinique</t>
  </si>
  <si>
    <t>Montserrat</t>
  </si>
  <si>
    <t>Saint Barthélemy</t>
  </si>
  <si>
    <t>Saint Kitts and Nevis</t>
  </si>
  <si>
    <t>Saint Lucia</t>
  </si>
  <si>
    <t>Saint Martin (French Part)</t>
  </si>
  <si>
    <t>Saint Vincent and the Grenadines</t>
  </si>
  <si>
    <t>Sint Maarten (Dutch part)</t>
  </si>
  <si>
    <t>Trinidad and Tobago</t>
  </si>
  <si>
    <t>Turks and Caicos Islands</t>
  </si>
  <si>
    <t>United States Virgin Islands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</si>
  <si>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</si>
  <si>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</si>
  <si>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</si>
  <si>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</si>
  <si>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</si>
  <si>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</si>
  <si>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</si>
  <si>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</si>
  <si>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Central America</t>
    <phoneticPr fontId="1"/>
  </si>
  <si>
    <t>Argentina</t>
  </si>
  <si>
    <t>Bolivia (Plurinational State of)</t>
  </si>
  <si>
    <t>Bouvet Island</t>
  </si>
  <si>
    <t>Brazil</t>
  </si>
  <si>
    <t>Chile</t>
  </si>
  <si>
    <t>Colombia</t>
  </si>
  <si>
    <t>Ecuador</t>
  </si>
  <si>
    <t>Falkland Islands (Malvinas)</t>
  </si>
  <si>
    <t>French Guiana</t>
  </si>
  <si>
    <t>Guyana</t>
  </si>
  <si>
    <t>Paraguay</t>
  </si>
  <si>
    <t>Peru</t>
  </si>
  <si>
    <t>South Georgia and the South Sandwich Islands</t>
  </si>
  <si>
    <t>Suriname</t>
  </si>
  <si>
    <t>Uruguay</t>
  </si>
  <si>
    <t>Venezuela (Bolivarian Republic of)</t>
  </si>
  <si>
    <t>South America</t>
    <phoneticPr fontId="1"/>
  </si>
  <si>
    <t>Northern America</t>
    <phoneticPr fontId="1"/>
  </si>
  <si>
    <t>Bermuda</t>
  </si>
  <si>
    <t>Canada</t>
  </si>
  <si>
    <t>Greenland</t>
  </si>
  <si>
    <t>Saint Pierre and Miquelon</t>
  </si>
  <si>
    <t>United States of America</t>
  </si>
  <si>
    <t>Asia</t>
    <phoneticPr fontId="1"/>
  </si>
  <si>
    <t>Central Asia</t>
    <phoneticPr fontId="1"/>
  </si>
  <si>
    <t>Kazakhstan</t>
  </si>
  <si>
    <t>Kyrgyzstan</t>
  </si>
  <si>
    <t>Tajikistan</t>
  </si>
  <si>
    <t>Turkmenistan</t>
  </si>
  <si>
    <t>Uzbekistan</t>
  </si>
  <si>
    <t>China</t>
  </si>
  <si>
    <t>China, Hong Kong Special Administrative Region</t>
  </si>
  <si>
    <t>Democratic People's Republic of Korea</t>
  </si>
  <si>
    <t>Japan</t>
  </si>
  <si>
    <t>Mongolia</t>
  </si>
  <si>
    <t>Republic of Korea</t>
  </si>
  <si>
    <t>Eastern Asia</t>
    <phoneticPr fontId="1"/>
  </si>
  <si>
    <t>South-eastern Asia</t>
    <phoneticPr fontId="1"/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</si>
  <si>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</si>
  <si>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</si>
  <si>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</si>
  <si>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</si>
  <si>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</si>
  <si>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</si>
  <si>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</si>
  <si>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</si>
  <si>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</si>
  <si>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Timor-Leste</t>
  </si>
  <si>
    <t>Viet Nam</t>
  </si>
  <si>
    <t>Afghanistan</t>
  </si>
  <si>
    <t>Bangladesh</t>
  </si>
  <si>
    <t>Bhutan</t>
  </si>
  <si>
    <t>India</t>
  </si>
  <si>
    <t>Iran (Islamic Republic of)</t>
  </si>
  <si>
    <t>Maldives</t>
  </si>
  <si>
    <t>Nepal</t>
  </si>
  <si>
    <t>Pakistan</t>
  </si>
  <si>
    <t>Sri Lanka</t>
  </si>
  <si>
    <t>Southern Asia</t>
    <phoneticPr fontId="1"/>
  </si>
  <si>
    <t>Armenia</t>
  </si>
  <si>
    <t>Azerbaijan</t>
  </si>
  <si>
    <t>Bahrain</t>
  </si>
  <si>
    <t>Cyprus</t>
  </si>
  <si>
    <t>Georgia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</si>
  <si>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</si>
  <si>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</si>
  <si>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</si>
  <si>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</si>
  <si>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</si>
  <si>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</si>
  <si>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</si>
  <si>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</si>
  <si>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State of Palestine</t>
  </si>
  <si>
    <t>Syrian Arab Republic</t>
  </si>
  <si>
    <t>Turkey</t>
  </si>
  <si>
    <t>United Arab Emirates</t>
  </si>
  <si>
    <t>Yemen</t>
  </si>
  <si>
    <t>Western Asia</t>
    <phoneticPr fontId="1"/>
  </si>
  <si>
    <t>Europe</t>
    <phoneticPr fontId="1"/>
  </si>
  <si>
    <t>Eastern Europe</t>
    <phoneticPr fontId="1"/>
  </si>
  <si>
    <t>Belarus</t>
  </si>
  <si>
    <t>Bulgaria</t>
  </si>
  <si>
    <t>Czechia</t>
  </si>
  <si>
    <t>Hungary</t>
  </si>
  <si>
    <t>Poland</t>
  </si>
  <si>
    <t>Republic of Moldova</t>
  </si>
  <si>
    <t>Romania</t>
  </si>
  <si>
    <t>Russian Federation</t>
  </si>
  <si>
    <t>Slovakia</t>
  </si>
  <si>
    <t>Ukraine</t>
  </si>
  <si>
    <t>Northern Europe</t>
    <phoneticPr fontId="1"/>
  </si>
  <si>
    <t>Denmark</t>
  </si>
  <si>
    <t>Estonia</t>
  </si>
  <si>
    <t>Faroe Islands</t>
  </si>
  <si>
    <t>Finland</t>
  </si>
  <si>
    <t>Iceland</t>
  </si>
  <si>
    <t>Ireland</t>
  </si>
  <si>
    <t>Isle of Man</t>
  </si>
  <si>
    <t>Latvia</t>
  </si>
  <si>
    <t>Lithuania</t>
  </si>
  <si>
    <t>Norway</t>
  </si>
  <si>
    <t>Svalbard and Jan Mayen Islands</t>
  </si>
  <si>
    <t>Sweden</t>
  </si>
  <si>
    <t>United Kingdom of Great Britain and Northern Ireland</t>
  </si>
  <si>
    <t>Åland Islands</t>
  </si>
  <si>
    <t>Southern Europe</t>
    <phoneticPr fontId="1"/>
  </si>
  <si>
    <t>Albania</t>
  </si>
  <si>
    <t>Andorra</t>
  </si>
  <si>
    <t>Bosnia and Herzegovina</t>
  </si>
  <si>
    <t>Croatia</t>
  </si>
  <si>
    <t>Gibraltar</t>
  </si>
  <si>
    <t>Greece</t>
  </si>
  <si>
    <t>Holy See</t>
  </si>
  <si>
    <t>Italy</t>
  </si>
  <si>
    <t>Malta</t>
  </si>
  <si>
    <t>Montenegro</t>
  </si>
  <si>
    <t>North Macedonia</t>
  </si>
  <si>
    <t>Portugal</t>
  </si>
  <si>
    <t>San Marino</t>
  </si>
  <si>
    <t>Serbia</t>
  </si>
  <si>
    <t>Slovenia</t>
  </si>
  <si>
    <t>Spain</t>
  </si>
  <si>
    <t>Western Europe</t>
    <phoneticPr fontId="1"/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</si>
  <si>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</si>
  <si>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</si>
  <si>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</si>
  <si>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</si>
  <si>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</si>
  <si>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</si>
  <si>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</si>
  <si>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</si>
  <si>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</si>
  <si>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Oceania</t>
    <phoneticPr fontId="1"/>
  </si>
  <si>
    <t>Australia and New Zealand</t>
    <phoneticPr fontId="1"/>
  </si>
  <si>
    <t>Australia</t>
  </si>
  <si>
    <t>Christmas Island</t>
  </si>
  <si>
    <t>Cocos (Keeling) Islands</t>
  </si>
  <si>
    <t>Heard Island and McDonald Islands</t>
  </si>
  <si>
    <t>New Zealand</t>
  </si>
  <si>
    <t>Norfolk Island</t>
  </si>
  <si>
    <t>Melanesia</t>
    <phoneticPr fontId="1"/>
  </si>
  <si>
    <t>Fiji</t>
  </si>
  <si>
    <t>New Caledonia</t>
  </si>
  <si>
    <t>Papua New Guinea</t>
  </si>
  <si>
    <t>Solomon Islands</t>
  </si>
  <si>
    <t>Vanuatu</t>
  </si>
  <si>
    <t>Micronesia</t>
    <phoneticPr fontId="1"/>
  </si>
  <si>
    <t>Guam</t>
  </si>
  <si>
    <t>Kiribati</t>
  </si>
  <si>
    <t>Marshall Islands</t>
  </si>
  <si>
    <t>Micronesia (Federated States of)</t>
  </si>
  <si>
    <t>Nauru</t>
  </si>
  <si>
    <t>Northern Mariana Islands</t>
  </si>
  <si>
    <t>Palau</t>
  </si>
  <si>
    <t>United States Minor Outlying Islands</t>
  </si>
  <si>
    <t>Polynesia</t>
    <phoneticPr fontId="1"/>
  </si>
  <si>
    <t>American Samoa</t>
  </si>
  <si>
    <t>Cook Islands</t>
  </si>
  <si>
    <t>French Polynesia</t>
  </si>
  <si>
    <t>Niue</t>
  </si>
  <si>
    <t>Pitcairn</t>
  </si>
  <si>
    <t>Samoa</t>
  </si>
  <si>
    <t>Tokelau</t>
  </si>
  <si>
    <t>Tonga</t>
  </si>
  <si>
    <t>Tuvalu</t>
  </si>
  <si>
    <t>Wallis and Futuna Islands</t>
  </si>
  <si>
    <t>World</t>
    <phoneticPr fontId="1"/>
  </si>
  <si>
    <t>Pop</t>
    <phoneticPr fontId="1"/>
  </si>
  <si>
    <t>Cases</t>
    <phoneticPr fontId="1"/>
  </si>
  <si>
    <t>Deaths</t>
    <phoneticPr fontId="1"/>
  </si>
  <si>
    <t>Cases/per million</t>
    <phoneticPr fontId="1"/>
  </si>
  <si>
    <t>Deaths/per million</t>
    <phoneticPr fontId="1"/>
  </si>
  <si>
    <t>Deaths/Cases</t>
    <phoneticPr fontId="1"/>
  </si>
  <si>
    <t>Tests</t>
    <phoneticPr fontId="1"/>
  </si>
  <si>
    <t>Tests/per million</t>
    <phoneticPr fontId="1"/>
  </si>
  <si>
    <t>Taiwan</t>
    <phoneticPr fontId="1"/>
  </si>
  <si>
    <t>-</t>
    <phoneticPr fontId="1"/>
  </si>
  <si>
    <t>‐</t>
    <phoneticPr fontId="1"/>
  </si>
  <si>
    <t>Puerto Rico</t>
    <phoneticPr fontId="1"/>
  </si>
  <si>
    <t>Bonaire, Sint Eustatius and Saba</t>
    <phoneticPr fontId="1"/>
  </si>
  <si>
    <t>Saint Helena</t>
    <phoneticPr fontId="1"/>
  </si>
  <si>
    <t>Côte d’Ivoire</t>
    <phoneticPr fontId="1"/>
  </si>
  <si>
    <t>China, Macao Special Administrative Region</t>
    <phoneticPr fontId="1"/>
  </si>
  <si>
    <t>Channel Islands (Alderney, Guernsey, Herm, Jersey, Sark)</t>
    <phoneticPr fontId="1"/>
  </si>
  <si>
    <t>-</t>
    <phoneticPr fontId="1"/>
  </si>
  <si>
    <t>※Based upon UN Standard Country or Area Codes for Statistical Use (M49)’s Geographic Regions with additions of Taiwan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</si>
</sst>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1"/>
      <color rgb="FF363945"/>
      <name val="游明朝"/>
      <family val="1"/>
      <charset val="128"/>
    </font>
    <font>
      <b/>
      <sz val="11"/>
      <color rgb="FF333333"/>
      <name val="游明朝"/>
      <family val="1"/>
      <charset val="128"/>
    </font>
    <font>
      <sz val="11"/>
      <color rgb="FF363945"/>
      <name val="Arial"/>
      <family val="2"/>
    </font>
    <font>
      <sz val="1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3" borderId="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3" fontId="5" fillId="3" borderId="3" xfId="0" applyNumberFormat="1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51553-4075-4455-B58F-83D8DCD949A7}">
  <dimension ref="A1:AS257"/>
  <sheetViews>
    <sheetView tabSelected="1" topLeftCell="V19" zoomScaleNormal="100" workbookViewId="0">
      <selection activeCell="AA16" sqref="AA16:AA68"/>
    </sheetView>
  </sheetViews>
  <sheetFormatPr defaultRowHeight="18" x14ac:dyDescent="0.45"/>
  <cols>
    <col min="1" max="1" width="25.796875" customWidth="1"/>
    <col min="2" max="2" width="11" customWidth="1"/>
    <col min="3" max="3" width="9.3984375" customWidth="1"/>
    <col min="4" max="4" width="8.5" customWidth="1"/>
    <col min="5" max="5" width="7.59765625" customWidth="1"/>
    <col min="6" max="6" width="7" customWidth="1"/>
    <col min="7" max="8" width="7.19921875" customWidth="1"/>
    <col min="9" max="9" width="7.3984375" customWidth="1"/>
    <col min="10" max="10" width="17.19921875" customWidth="1"/>
    <col min="11" max="11" width="11.19921875" style="1" customWidth="1"/>
    <col min="12" max="12" width="9.69921875" style="1" customWidth="1"/>
    <col min="13" max="13" width="9.19921875" style="1" customWidth="1"/>
    <col min="14" max="15" width="7.3984375" style="1" customWidth="1"/>
    <col min="16" max="16" width="7.09765625" style="1" customWidth="1"/>
    <col min="17" max="17" width="7.5" style="1" customWidth="1"/>
    <col min="18" max="18" width="7.59765625" style="1" customWidth="1"/>
    <col min="19" max="19" width="17.09765625" customWidth="1"/>
    <col min="20" max="20" width="12.19921875" bestFit="1" customWidth="1"/>
    <col min="21" max="22" width="9.09765625" customWidth="1"/>
    <col min="23" max="23" width="8.69921875" customWidth="1"/>
    <col min="24" max="24" width="10.69921875" customWidth="1"/>
    <col min="25" max="25" width="8.5" customWidth="1"/>
    <col min="26" max="26" width="8.3984375" customWidth="1"/>
    <col min="27" max="27" width="8.19921875" customWidth="1"/>
    <col min="28" max="28" width="17.296875" customWidth="1"/>
    <col min="29" max="29" width="10.8984375" customWidth="1"/>
    <col min="30" max="30" width="9.8984375" customWidth="1"/>
    <col min="31" max="31" width="8.5" customWidth="1"/>
    <col min="32" max="33" width="8.3984375" customWidth="1"/>
    <col min="34" max="34" width="8.69921875" customWidth="1"/>
    <col min="35" max="35" width="8.19921875" customWidth="1"/>
    <col min="36" max="36" width="8.59765625" customWidth="1"/>
    <col min="37" max="37" width="53.19921875" customWidth="1"/>
    <col min="38" max="38" width="11.69921875" customWidth="1"/>
    <col min="39" max="39" width="10.19921875" bestFit="1" customWidth="1"/>
    <col min="40" max="40" width="9.19921875" bestFit="1" customWidth="1"/>
    <col min="41" max="41" width="8.69921875" customWidth="1"/>
    <col min="42" max="42" width="10.19921875" bestFit="1" customWidth="1"/>
    <col min="43" max="45" width="8.69921875" bestFit="1" customWidth="1"/>
  </cols>
  <sheetData>
    <row r="1" spans="1:45" x14ac:dyDescent="0.45">
      <c r="A1" s="23"/>
      <c r="B1" s="23" t="s">
        <v>270</v>
      </c>
      <c r="C1" s="23" t="s">
        <v>276</v>
      </c>
      <c r="D1" s="23" t="s">
        <v>271</v>
      </c>
      <c r="E1" s="23" t="s">
        <v>272</v>
      </c>
      <c r="F1" s="23" t="s">
        <v>277</v>
      </c>
      <c r="G1" s="23" t="s">
        <v>273</v>
      </c>
      <c r="H1" s="23" t="s">
        <v>274</v>
      </c>
      <c r="I1" s="23" t="s">
        <v>275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</row>
    <row r="2" spans="1:45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</row>
    <row r="3" spans="1:45" ht="55.5" customHeight="1" x14ac:dyDescent="0.4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4" spans="1:45" ht="55.5" customHeight="1" x14ac:dyDescent="0.45">
      <c r="A4" s="25" t="s">
        <v>269</v>
      </c>
      <c r="B4" s="23">
        <f>SUM(K5:K255)</f>
        <v>7750747910</v>
      </c>
      <c r="C4" s="23">
        <f>SUM(L5:L255)</f>
        <v>73444023</v>
      </c>
      <c r="D4" s="23">
        <f>SUM(M5:M255)</f>
        <v>5583546</v>
      </c>
      <c r="E4" s="23">
        <f>SUM(N5:N255)</f>
        <v>347598</v>
      </c>
      <c r="F4" s="23">
        <f>C4/B4*1000000</f>
        <v>9475.7336779387024</v>
      </c>
      <c r="G4" s="23">
        <f>D4/B4*1000000</f>
        <v>720.38802768905941</v>
      </c>
      <c r="H4" s="23">
        <f>E4/B4*1000000</f>
        <v>44.847026898079051</v>
      </c>
      <c r="I4" s="23">
        <f>E4/D4</f>
        <v>6.2253986982465981E-2</v>
      </c>
      <c r="J4" s="2"/>
      <c r="K4" s="2" t="s">
        <v>270</v>
      </c>
      <c r="L4" s="2" t="s">
        <v>276</v>
      </c>
      <c r="M4" s="2" t="s">
        <v>271</v>
      </c>
      <c r="N4" s="2" t="s">
        <v>272</v>
      </c>
      <c r="O4" s="2" t="s">
        <v>277</v>
      </c>
      <c r="P4" s="2" t="s">
        <v>273</v>
      </c>
      <c r="Q4" s="2" t="s">
        <v>274</v>
      </c>
      <c r="R4" s="2" t="s">
        <v>275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</row>
    <row r="5" spans="1:45" ht="21" customHeight="1" x14ac:dyDescent="0.45">
      <c r="A5" s="25"/>
      <c r="B5" s="23"/>
      <c r="C5" s="23"/>
      <c r="D5" s="23"/>
      <c r="E5" s="23"/>
      <c r="F5" s="23"/>
      <c r="G5" s="23"/>
      <c r="H5" s="23"/>
      <c r="I5" s="23"/>
      <c r="J5" s="25" t="s">
        <v>8</v>
      </c>
      <c r="K5" s="23">
        <f>SUM(AC7:AC68)</f>
        <v>1337092694</v>
      </c>
      <c r="L5" s="23">
        <f>SUM(AD7:AD68)</f>
        <v>1892991</v>
      </c>
      <c r="M5" s="23">
        <f>SUM(AE7:AE68)</f>
        <v>117801</v>
      </c>
      <c r="N5" s="23">
        <f>SUM(AF7:AF68)</f>
        <v>3495</v>
      </c>
      <c r="O5" s="23">
        <f>L5/K5*1000000</f>
        <v>1415.7515095957888</v>
      </c>
      <c r="P5" s="23">
        <f>M5/K5*1000000</f>
        <v>88.102343636020194</v>
      </c>
      <c r="Q5" s="23">
        <f>N5/K5*1000000</f>
        <v>2.6138801114412491</v>
      </c>
      <c r="R5" s="23">
        <f>N5/M5</f>
        <v>2.9668678534138081E-2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 t="s">
        <v>270</v>
      </c>
      <c r="AD5" s="23" t="s">
        <v>276</v>
      </c>
      <c r="AE5" s="23" t="s">
        <v>271</v>
      </c>
      <c r="AF5" s="23" t="s">
        <v>272</v>
      </c>
      <c r="AG5" s="23" t="s">
        <v>277</v>
      </c>
      <c r="AH5" s="23" t="s">
        <v>273</v>
      </c>
      <c r="AI5" s="23" t="s">
        <v>274</v>
      </c>
      <c r="AJ5" s="23" t="s">
        <v>275</v>
      </c>
      <c r="AK5" s="23"/>
      <c r="AL5" s="23"/>
      <c r="AM5" s="23"/>
      <c r="AN5" s="23"/>
      <c r="AO5" s="23"/>
      <c r="AP5" s="23"/>
      <c r="AQ5" s="23"/>
      <c r="AR5" s="23"/>
      <c r="AS5" s="23"/>
    </row>
    <row r="6" spans="1:45" ht="22.95" customHeight="1" x14ac:dyDescent="0.45">
      <c r="A6" s="25"/>
      <c r="B6" s="23"/>
      <c r="C6" s="23"/>
      <c r="D6" s="23"/>
      <c r="E6" s="23"/>
      <c r="F6" s="23"/>
      <c r="G6" s="23"/>
      <c r="H6" s="23"/>
      <c r="I6" s="23"/>
      <c r="J6" s="25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</row>
    <row r="7" spans="1:45" ht="22.95" customHeight="1" thickBot="1" x14ac:dyDescent="0.5">
      <c r="A7" s="25"/>
      <c r="B7" s="23"/>
      <c r="C7" s="23"/>
      <c r="D7" s="23"/>
      <c r="E7" s="23"/>
      <c r="F7" s="23"/>
      <c r="G7" s="23"/>
      <c r="H7" s="23"/>
      <c r="I7" s="23"/>
      <c r="J7" s="25"/>
      <c r="K7" s="23"/>
      <c r="L7" s="23"/>
      <c r="M7" s="23"/>
      <c r="N7" s="23"/>
      <c r="O7" s="23"/>
      <c r="P7" s="23"/>
      <c r="Q7" s="23"/>
      <c r="R7" s="23"/>
      <c r="S7" s="25" t="s">
        <v>0</v>
      </c>
      <c r="T7" s="25"/>
      <c r="U7" s="25"/>
      <c r="V7" s="25"/>
      <c r="W7" s="25"/>
      <c r="X7" s="25"/>
      <c r="Y7" s="25"/>
      <c r="Z7" s="25"/>
      <c r="AA7" s="25"/>
      <c r="AB7" s="25"/>
      <c r="AC7" s="23">
        <f>SUM(AL8:AL14)</f>
        <v>245767435</v>
      </c>
      <c r="AD7" s="23">
        <f>SUM(AM8:AM14)</f>
        <v>341234</v>
      </c>
      <c r="AE7" s="23">
        <f>SUM(AN8:AN14)</f>
        <v>38957</v>
      </c>
      <c r="AF7" s="23">
        <f>SUM(AO8:AO14)</f>
        <v>1808</v>
      </c>
      <c r="AG7" s="23">
        <f>AD7/AC7*1000000</f>
        <v>1388.4426958355975</v>
      </c>
      <c r="AH7" s="23">
        <f>AE7/AC7*1000000</f>
        <v>158.51164333468344</v>
      </c>
      <c r="AI7" s="23">
        <f>AF7/AC7*1000000</f>
        <v>7.3565482749982722</v>
      </c>
      <c r="AJ7" s="23">
        <f>AF7/AE7</f>
        <v>4.6410144518315065E-2</v>
      </c>
      <c r="AK7" s="2"/>
      <c r="AL7" s="2" t="s">
        <v>270</v>
      </c>
      <c r="AM7" s="2" t="s">
        <v>276</v>
      </c>
      <c r="AN7" s="2" t="s">
        <v>271</v>
      </c>
      <c r="AO7" s="2" t="s">
        <v>272</v>
      </c>
      <c r="AP7" s="2" t="s">
        <v>277</v>
      </c>
      <c r="AQ7" s="2" t="s">
        <v>273</v>
      </c>
      <c r="AR7" s="2" t="s">
        <v>274</v>
      </c>
      <c r="AS7" s="2" t="s">
        <v>275</v>
      </c>
    </row>
    <row r="8" spans="1:45" x14ac:dyDescent="0.45">
      <c r="A8" s="25"/>
      <c r="B8" s="23"/>
      <c r="C8" s="23"/>
      <c r="D8" s="23"/>
      <c r="E8" s="23"/>
      <c r="F8" s="23"/>
      <c r="G8" s="23"/>
      <c r="H8" s="23"/>
      <c r="I8" s="23"/>
      <c r="J8" s="25"/>
      <c r="K8" s="23"/>
      <c r="L8" s="23"/>
      <c r="M8" s="23"/>
      <c r="N8" s="23"/>
      <c r="O8" s="23"/>
      <c r="P8" s="23"/>
      <c r="Q8" s="23"/>
      <c r="R8" s="23"/>
      <c r="S8" s="25"/>
      <c r="T8" s="25"/>
      <c r="U8" s="25"/>
      <c r="V8" s="25"/>
      <c r="W8" s="25"/>
      <c r="X8" s="25"/>
      <c r="Y8" s="25"/>
      <c r="Z8" s="25"/>
      <c r="AA8" s="25"/>
      <c r="AB8" s="25"/>
      <c r="AC8" s="23"/>
      <c r="AD8" s="23"/>
      <c r="AE8" s="23"/>
      <c r="AF8" s="23"/>
      <c r="AG8" s="23"/>
      <c r="AH8" s="23"/>
      <c r="AI8" s="23"/>
      <c r="AJ8" s="23"/>
      <c r="AK8" s="22" t="s">
        <v>1</v>
      </c>
      <c r="AL8" s="3">
        <v>43767938</v>
      </c>
      <c r="AM8" s="4" t="s">
        <v>279</v>
      </c>
      <c r="AN8" s="5">
        <v>8503</v>
      </c>
      <c r="AO8" s="4">
        <v>609</v>
      </c>
      <c r="AP8" s="2" t="s">
        <v>279</v>
      </c>
      <c r="AQ8" s="2">
        <f>AN8/AL8*1000000</f>
        <v>194.27463089533714</v>
      </c>
      <c r="AR8" s="2">
        <f>AO8/AL8*1000000</f>
        <v>13.914294980037671</v>
      </c>
      <c r="AS8" s="2">
        <f>AO8/AN8</f>
        <v>7.1621780548041872E-2</v>
      </c>
    </row>
    <row r="9" spans="1:45" ht="18.600000000000001" thickBot="1" x14ac:dyDescent="0.5">
      <c r="A9" s="25"/>
      <c r="B9" s="23"/>
      <c r="C9" s="23"/>
      <c r="D9" s="23"/>
      <c r="E9" s="23"/>
      <c r="F9" s="23"/>
      <c r="G9" s="23"/>
      <c r="H9" s="23"/>
      <c r="I9" s="23"/>
      <c r="J9" s="25"/>
      <c r="K9" s="23"/>
      <c r="L9" s="23"/>
      <c r="M9" s="23"/>
      <c r="N9" s="23"/>
      <c r="O9" s="23"/>
      <c r="P9" s="23"/>
      <c r="Q9" s="23"/>
      <c r="R9" s="23"/>
      <c r="S9" s="25"/>
      <c r="T9" s="25"/>
      <c r="U9" s="25"/>
      <c r="V9" s="25"/>
      <c r="W9" s="25"/>
      <c r="X9" s="25"/>
      <c r="Y9" s="25"/>
      <c r="Z9" s="25"/>
      <c r="AA9" s="25"/>
      <c r="AB9" s="25"/>
      <c r="AC9" s="23"/>
      <c r="AD9" s="23"/>
      <c r="AE9" s="23"/>
      <c r="AF9" s="23"/>
      <c r="AG9" s="23"/>
      <c r="AH9" s="23"/>
      <c r="AI9" s="23"/>
      <c r="AJ9" s="23"/>
      <c r="AK9" s="22" t="s">
        <v>2</v>
      </c>
      <c r="AL9" s="2">
        <v>102130974</v>
      </c>
      <c r="AM9" s="2">
        <v>135000</v>
      </c>
      <c r="AN9" s="2">
        <v>17967</v>
      </c>
      <c r="AO9" s="2">
        <v>783</v>
      </c>
      <c r="AP9" s="2">
        <f t="shared" ref="AP9:AP73" si="0">AM9/AL9*1000000</f>
        <v>1321.832101591433</v>
      </c>
      <c r="AQ9" s="2">
        <f t="shared" ref="AQ9:AQ73" si="1">AN9/AL9*1000000</f>
        <v>175.92116569846871</v>
      </c>
      <c r="AR9" s="2">
        <f t="shared" ref="AR9:AR73" si="2">AO9/AL9*1000000</f>
        <v>7.6666261892303114</v>
      </c>
      <c r="AS9" s="2">
        <f t="shared" ref="AS9:AS73" si="3">AO9/AN9</f>
        <v>4.3579896476874269E-2</v>
      </c>
    </row>
    <row r="10" spans="1:45" ht="18.600000000000001" thickBot="1" x14ac:dyDescent="0.5">
      <c r="A10" s="25"/>
      <c r="B10" s="23"/>
      <c r="C10" s="23"/>
      <c r="D10" s="23"/>
      <c r="E10" s="23"/>
      <c r="F10" s="23"/>
      <c r="G10" s="23"/>
      <c r="H10" s="23"/>
      <c r="I10" s="23"/>
      <c r="J10" s="25"/>
      <c r="K10" s="23"/>
      <c r="L10" s="23"/>
      <c r="M10" s="23"/>
      <c r="N10" s="23"/>
      <c r="O10" s="23"/>
      <c r="P10" s="23"/>
      <c r="Q10" s="23"/>
      <c r="R10" s="23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3"/>
      <c r="AD10" s="23"/>
      <c r="AE10" s="23"/>
      <c r="AF10" s="23"/>
      <c r="AG10" s="23"/>
      <c r="AH10" s="23"/>
      <c r="AI10" s="23"/>
      <c r="AJ10" s="23"/>
      <c r="AK10" s="22" t="s">
        <v>3</v>
      </c>
      <c r="AL10" s="3">
        <v>6861713</v>
      </c>
      <c r="AM10" s="5">
        <v>5154</v>
      </c>
      <c r="AN10" s="4">
        <v>75</v>
      </c>
      <c r="AO10" s="4">
        <v>3</v>
      </c>
      <c r="AP10" s="2">
        <f t="shared" si="0"/>
        <v>751.12439124166224</v>
      </c>
      <c r="AQ10" s="2">
        <f t="shared" si="1"/>
        <v>10.930215239255853</v>
      </c>
      <c r="AR10" s="2">
        <f t="shared" si="2"/>
        <v>0.43720860957023416</v>
      </c>
      <c r="AS10" s="2">
        <f t="shared" si="3"/>
        <v>0.04</v>
      </c>
    </row>
    <row r="11" spans="1:45" x14ac:dyDescent="0.45">
      <c r="A11" s="25"/>
      <c r="B11" s="23"/>
      <c r="C11" s="23"/>
      <c r="D11" s="23"/>
      <c r="E11" s="23"/>
      <c r="F11" s="23"/>
      <c r="G11" s="23"/>
      <c r="H11" s="23"/>
      <c r="I11" s="23"/>
      <c r="J11" s="25"/>
      <c r="K11" s="23"/>
      <c r="L11" s="23"/>
      <c r="M11" s="23"/>
      <c r="N11" s="23"/>
      <c r="O11" s="23"/>
      <c r="P11" s="23"/>
      <c r="Q11" s="23"/>
      <c r="R11" s="23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3"/>
      <c r="AD11" s="23"/>
      <c r="AE11" s="23"/>
      <c r="AF11" s="23"/>
      <c r="AG11" s="23"/>
      <c r="AH11" s="23"/>
      <c r="AI11" s="23"/>
      <c r="AJ11" s="23"/>
      <c r="AK11" s="22" t="s">
        <v>4</v>
      </c>
      <c r="AL11" s="3">
        <v>36866123</v>
      </c>
      <c r="AM11" s="5">
        <v>152203</v>
      </c>
      <c r="AN11" s="5">
        <v>7532</v>
      </c>
      <c r="AO11" s="4">
        <v>200</v>
      </c>
      <c r="AP11" s="2">
        <f t="shared" si="0"/>
        <v>4128.5328538615249</v>
      </c>
      <c r="AQ11" s="2">
        <f t="shared" si="1"/>
        <v>204.30681034726652</v>
      </c>
      <c r="AR11" s="2">
        <f t="shared" si="2"/>
        <v>5.4250347941387815</v>
      </c>
      <c r="AS11" s="2">
        <f t="shared" si="3"/>
        <v>2.6553372278279343E-2</v>
      </c>
    </row>
    <row r="12" spans="1:45" ht="18.600000000000001" thickBot="1" x14ac:dyDescent="0.5">
      <c r="A12" s="25"/>
      <c r="B12" s="23"/>
      <c r="C12" s="23"/>
      <c r="D12" s="23"/>
      <c r="E12" s="23"/>
      <c r="F12" s="23"/>
      <c r="G12" s="23"/>
      <c r="H12" s="23"/>
      <c r="I12" s="23"/>
      <c r="J12" s="25"/>
      <c r="K12" s="23"/>
      <c r="L12" s="23"/>
      <c r="M12" s="23"/>
      <c r="N12" s="23"/>
      <c r="O12" s="23"/>
      <c r="P12" s="23"/>
      <c r="Q12" s="23"/>
      <c r="R12" s="23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3"/>
      <c r="AD12" s="23"/>
      <c r="AE12" s="23"/>
      <c r="AF12" s="23"/>
      <c r="AG12" s="23"/>
      <c r="AH12" s="23"/>
      <c r="AI12" s="23"/>
      <c r="AJ12" s="23"/>
      <c r="AK12" s="22" t="s">
        <v>5</v>
      </c>
      <c r="AL12" s="2">
        <v>43738792</v>
      </c>
      <c r="AM12" s="2">
        <v>401</v>
      </c>
      <c r="AN12" s="2">
        <v>3820</v>
      </c>
      <c r="AO12" s="2">
        <v>165</v>
      </c>
      <c r="AP12" s="2">
        <f t="shared" si="0"/>
        <v>9.1680629862845784</v>
      </c>
      <c r="AQ12" s="2">
        <f t="shared" si="1"/>
        <v>87.336659869344359</v>
      </c>
      <c r="AR12" s="2">
        <f t="shared" si="2"/>
        <v>3.7723949943564969</v>
      </c>
      <c r="AS12" s="2">
        <f t="shared" si="3"/>
        <v>4.3193717277486908E-2</v>
      </c>
    </row>
    <row r="13" spans="1:45" ht="18.600000000000001" thickBot="1" x14ac:dyDescent="0.5">
      <c r="A13" s="25"/>
      <c r="B13" s="23"/>
      <c r="C13" s="23"/>
      <c r="D13" s="23"/>
      <c r="E13" s="23"/>
      <c r="F13" s="23"/>
      <c r="G13" s="23"/>
      <c r="H13" s="23"/>
      <c r="I13" s="23"/>
      <c r="J13" s="25"/>
      <c r="K13" s="23"/>
      <c r="L13" s="23"/>
      <c r="M13" s="23"/>
      <c r="N13" s="23"/>
      <c r="O13" s="23"/>
      <c r="P13" s="23"/>
      <c r="Q13" s="23"/>
      <c r="R13" s="23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3"/>
      <c r="AD13" s="23"/>
      <c r="AE13" s="23"/>
      <c r="AF13" s="23"/>
      <c r="AG13" s="23"/>
      <c r="AH13" s="23"/>
      <c r="AI13" s="23"/>
      <c r="AJ13" s="23"/>
      <c r="AK13" s="22" t="s">
        <v>6</v>
      </c>
      <c r="AL13" s="3">
        <v>11806151</v>
      </c>
      <c r="AM13" s="5">
        <v>48476</v>
      </c>
      <c r="AN13" s="5">
        <v>1051</v>
      </c>
      <c r="AO13" s="4">
        <v>48</v>
      </c>
      <c r="AP13" s="2">
        <f t="shared" si="0"/>
        <v>4105.9952562016197</v>
      </c>
      <c r="AQ13" s="2">
        <f t="shared" si="1"/>
        <v>89.021392323374485</v>
      </c>
      <c r="AR13" s="2">
        <f t="shared" si="2"/>
        <v>4.0656772897449818</v>
      </c>
      <c r="AS13" s="2">
        <f t="shared" si="3"/>
        <v>4.5670789724072312E-2</v>
      </c>
    </row>
    <row r="14" spans="1:45" x14ac:dyDescent="0.45">
      <c r="A14" s="25"/>
      <c r="B14" s="23"/>
      <c r="C14" s="23"/>
      <c r="D14" s="23"/>
      <c r="E14" s="23"/>
      <c r="F14" s="23"/>
      <c r="G14" s="23"/>
      <c r="H14" s="23"/>
      <c r="I14" s="23"/>
      <c r="J14" s="25"/>
      <c r="K14" s="23"/>
      <c r="L14" s="23"/>
      <c r="M14" s="23"/>
      <c r="N14" s="23"/>
      <c r="O14" s="23"/>
      <c r="P14" s="23"/>
      <c r="Q14" s="23"/>
      <c r="R14" s="23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3"/>
      <c r="AD14" s="23"/>
      <c r="AE14" s="23"/>
      <c r="AF14" s="23"/>
      <c r="AG14" s="23"/>
      <c r="AH14" s="23"/>
      <c r="AI14" s="23"/>
      <c r="AJ14" s="23"/>
      <c r="AK14" s="22" t="s">
        <v>7</v>
      </c>
      <c r="AL14" s="3">
        <v>595744</v>
      </c>
      <c r="AM14" s="4" t="s">
        <v>279</v>
      </c>
      <c r="AN14" s="4">
        <v>9</v>
      </c>
      <c r="AO14" s="4">
        <v>0</v>
      </c>
      <c r="AP14" s="2" t="s">
        <v>279</v>
      </c>
      <c r="AQ14" s="2">
        <f t="shared" si="1"/>
        <v>15.107160122468711</v>
      </c>
      <c r="AR14" s="2">
        <f t="shared" si="2"/>
        <v>0</v>
      </c>
      <c r="AS14" s="2">
        <f t="shared" si="3"/>
        <v>0</v>
      </c>
    </row>
    <row r="15" spans="1:45" x14ac:dyDescent="0.45">
      <c r="A15" s="25"/>
      <c r="B15" s="23"/>
      <c r="C15" s="23"/>
      <c r="D15" s="23"/>
      <c r="E15" s="23"/>
      <c r="F15" s="23"/>
      <c r="G15" s="23"/>
      <c r="H15" s="23"/>
      <c r="I15" s="23"/>
      <c r="J15" s="25"/>
      <c r="K15" s="23"/>
      <c r="L15" s="23"/>
      <c r="M15" s="23"/>
      <c r="N15" s="23"/>
      <c r="O15" s="23"/>
      <c r="P15" s="23"/>
      <c r="Q15" s="23"/>
      <c r="R15" s="23"/>
      <c r="S15" s="2"/>
      <c r="T15" s="2" t="s">
        <v>270</v>
      </c>
      <c r="U15" s="2" t="s">
        <v>276</v>
      </c>
      <c r="V15" s="2" t="s">
        <v>271</v>
      </c>
      <c r="W15" s="2" t="s">
        <v>272</v>
      </c>
      <c r="X15" s="2" t="s">
        <v>277</v>
      </c>
      <c r="Y15" s="2" t="s">
        <v>273</v>
      </c>
      <c r="Z15" s="2" t="s">
        <v>274</v>
      </c>
      <c r="AA15" s="2" t="s">
        <v>275</v>
      </c>
      <c r="AB15" s="2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</row>
    <row r="16" spans="1:45" ht="19.5" customHeight="1" thickBot="1" x14ac:dyDescent="0.5">
      <c r="A16" s="25"/>
      <c r="B16" s="23"/>
      <c r="C16" s="23"/>
      <c r="D16" s="23"/>
      <c r="E16" s="23"/>
      <c r="F16" s="23"/>
      <c r="G16" s="23"/>
      <c r="H16" s="23"/>
      <c r="I16" s="23"/>
      <c r="J16" s="25"/>
      <c r="K16" s="23"/>
      <c r="L16" s="23"/>
      <c r="M16" s="23"/>
      <c r="N16" s="23"/>
      <c r="O16" s="23"/>
      <c r="P16" s="23"/>
      <c r="Q16" s="23"/>
      <c r="R16" s="23"/>
      <c r="S16" s="25" t="s">
        <v>64</v>
      </c>
      <c r="T16" s="23">
        <f>SUM(AC16:AC68)</f>
        <v>1091325259</v>
      </c>
      <c r="U16" s="23">
        <f>SUM(AD16:AD68)</f>
        <v>1551757</v>
      </c>
      <c r="V16" s="23">
        <f>SUM(AE16:AE68)</f>
        <v>78844</v>
      </c>
      <c r="W16" s="23">
        <f>SUM(AF16:AF68)</f>
        <v>1687</v>
      </c>
      <c r="X16" s="23">
        <f>T16/U16*1000000</f>
        <v>703283606.26051629</v>
      </c>
      <c r="Y16" s="23">
        <f>V16/T16*1000000</f>
        <v>72.246105686444125</v>
      </c>
      <c r="Z16" s="23">
        <f>W16/T16*1000000</f>
        <v>1.5458269531357012</v>
      </c>
      <c r="AA16" s="23">
        <f>W16/V16</f>
        <v>2.1396682055704937E-2</v>
      </c>
      <c r="AB16" s="25" t="s">
        <v>31</v>
      </c>
      <c r="AC16" s="24">
        <f>SUM(AL16:AL37)</f>
        <v>447528001</v>
      </c>
      <c r="AD16" s="24">
        <f t="shared" ref="AD16:AF16" si="4">SUM(AM16:AM37)</f>
        <v>417598</v>
      </c>
      <c r="AE16" s="24">
        <f t="shared" si="4"/>
        <v>12305</v>
      </c>
      <c r="AF16" s="24">
        <f t="shared" si="4"/>
        <v>216</v>
      </c>
      <c r="AG16" s="24">
        <f>AD16/AC16*1000000</f>
        <v>933.12150092704485</v>
      </c>
      <c r="AH16" s="24">
        <f>AE16/AC16*1000000</f>
        <v>27.495486254501426</v>
      </c>
      <c r="AI16" s="24">
        <f>AF16/AC16*1000000</f>
        <v>0.48265136375232082</v>
      </c>
      <c r="AJ16" s="24">
        <f>AF16/AE16</f>
        <v>1.7553839902478666E-2</v>
      </c>
      <c r="AK16" s="22" t="s">
        <v>9</v>
      </c>
      <c r="AL16" s="2" t="s">
        <v>279</v>
      </c>
      <c r="AM16" s="2" t="s">
        <v>279</v>
      </c>
      <c r="AN16" s="2" t="s">
        <v>279</v>
      </c>
      <c r="AO16" s="2" t="s">
        <v>279</v>
      </c>
      <c r="AP16" s="2" t="s">
        <v>279</v>
      </c>
      <c r="AQ16" s="2" t="s">
        <v>279</v>
      </c>
      <c r="AR16" s="2" t="s">
        <v>279</v>
      </c>
      <c r="AS16" s="2" t="s">
        <v>279</v>
      </c>
    </row>
    <row r="17" spans="1:45" ht="18.600000000000001" thickBot="1" x14ac:dyDescent="0.5">
      <c r="A17" s="25"/>
      <c r="B17" s="23"/>
      <c r="C17" s="23"/>
      <c r="D17" s="23"/>
      <c r="E17" s="23"/>
      <c r="F17" s="23"/>
      <c r="G17" s="23"/>
      <c r="H17" s="23"/>
      <c r="I17" s="23"/>
      <c r="J17" s="25"/>
      <c r="K17" s="23"/>
      <c r="L17" s="23"/>
      <c r="M17" s="23"/>
      <c r="N17" s="23"/>
      <c r="O17" s="23"/>
      <c r="P17" s="23"/>
      <c r="Q17" s="23"/>
      <c r="R17" s="23"/>
      <c r="S17" s="25"/>
      <c r="T17" s="23"/>
      <c r="U17" s="23"/>
      <c r="V17" s="23"/>
      <c r="W17" s="23"/>
      <c r="X17" s="23"/>
      <c r="Y17" s="23"/>
      <c r="Z17" s="23"/>
      <c r="AA17" s="23"/>
      <c r="AB17" s="25"/>
      <c r="AC17" s="24"/>
      <c r="AD17" s="24"/>
      <c r="AE17" s="24"/>
      <c r="AF17" s="24"/>
      <c r="AG17" s="24"/>
      <c r="AH17" s="24"/>
      <c r="AI17" s="24"/>
      <c r="AJ17" s="24"/>
      <c r="AK17" s="22" t="s">
        <v>10</v>
      </c>
      <c r="AL17" s="3">
        <v>11851274</v>
      </c>
      <c r="AM17" s="4">
        <v>284</v>
      </c>
      <c r="AN17" s="4">
        <v>42</v>
      </c>
      <c r="AO17" s="4">
        <v>1</v>
      </c>
      <c r="AP17" s="2">
        <f t="shared" si="0"/>
        <v>23.963668378606386</v>
      </c>
      <c r="AQ17" s="2">
        <f t="shared" si="1"/>
        <v>3.5439227883854514</v>
      </c>
      <c r="AR17" s="2">
        <f t="shared" si="2"/>
        <v>8.4379114009177414E-2</v>
      </c>
      <c r="AS17" s="2">
        <f t="shared" si="3"/>
        <v>2.3809523809523808E-2</v>
      </c>
    </row>
    <row r="18" spans="1:45" ht="18.600000000000001" thickBot="1" x14ac:dyDescent="0.5">
      <c r="A18" s="25"/>
      <c r="B18" s="23"/>
      <c r="C18" s="23"/>
      <c r="D18" s="23"/>
      <c r="E18" s="23"/>
      <c r="F18" s="23"/>
      <c r="G18" s="23"/>
      <c r="H18" s="23"/>
      <c r="I18" s="23"/>
      <c r="J18" s="25"/>
      <c r="K18" s="23"/>
      <c r="L18" s="23"/>
      <c r="M18" s="23"/>
      <c r="N18" s="23"/>
      <c r="O18" s="23"/>
      <c r="P18" s="23"/>
      <c r="Q18" s="23"/>
      <c r="R18" s="23"/>
      <c r="S18" s="25"/>
      <c r="T18" s="23"/>
      <c r="U18" s="23"/>
      <c r="V18" s="23"/>
      <c r="W18" s="23"/>
      <c r="X18" s="23"/>
      <c r="Y18" s="23"/>
      <c r="Z18" s="23"/>
      <c r="AA18" s="23"/>
      <c r="AB18" s="25"/>
      <c r="AC18" s="24"/>
      <c r="AD18" s="24"/>
      <c r="AE18" s="24"/>
      <c r="AF18" s="24"/>
      <c r="AG18" s="24"/>
      <c r="AH18" s="24"/>
      <c r="AI18" s="24"/>
      <c r="AJ18" s="24"/>
      <c r="AK18" s="22" t="s">
        <v>11</v>
      </c>
      <c r="AL18" s="3">
        <v>867624</v>
      </c>
      <c r="AM18" s="4" t="s">
        <v>279</v>
      </c>
      <c r="AN18" s="4">
        <v>87</v>
      </c>
      <c r="AO18" s="4">
        <v>1</v>
      </c>
      <c r="AP18" s="2" t="s">
        <v>279</v>
      </c>
      <c r="AQ18" s="2">
        <f t="shared" si="1"/>
        <v>100.27385134574423</v>
      </c>
      <c r="AR18" s="2">
        <f t="shared" si="2"/>
        <v>1.1525730039740718</v>
      </c>
      <c r="AS18" s="2">
        <f t="shared" si="3"/>
        <v>1.1494252873563218E-2</v>
      </c>
    </row>
    <row r="19" spans="1:45" ht="18.600000000000001" thickBot="1" x14ac:dyDescent="0.5">
      <c r="A19" s="25"/>
      <c r="B19" s="23"/>
      <c r="C19" s="23"/>
      <c r="D19" s="23"/>
      <c r="E19" s="23"/>
      <c r="F19" s="23"/>
      <c r="G19" s="23"/>
      <c r="H19" s="23"/>
      <c r="I19" s="23"/>
      <c r="J19" s="25"/>
      <c r="K19" s="23"/>
      <c r="L19" s="23"/>
      <c r="M19" s="23"/>
      <c r="N19" s="23"/>
      <c r="O19" s="23"/>
      <c r="P19" s="23"/>
      <c r="Q19" s="23"/>
      <c r="R19" s="23"/>
      <c r="S19" s="25"/>
      <c r="T19" s="23"/>
      <c r="U19" s="23"/>
      <c r="V19" s="23"/>
      <c r="W19" s="23"/>
      <c r="X19" s="23"/>
      <c r="Y19" s="23"/>
      <c r="Z19" s="23"/>
      <c r="AA19" s="23"/>
      <c r="AB19" s="25"/>
      <c r="AC19" s="24"/>
      <c r="AD19" s="24"/>
      <c r="AE19" s="24"/>
      <c r="AF19" s="24"/>
      <c r="AG19" s="24"/>
      <c r="AH19" s="24"/>
      <c r="AI19" s="24"/>
      <c r="AJ19" s="24"/>
      <c r="AK19" s="22" t="s">
        <v>12</v>
      </c>
      <c r="AL19" s="3">
        <v>986520</v>
      </c>
      <c r="AM19" s="5">
        <v>23140</v>
      </c>
      <c r="AN19" s="5">
        <v>2468</v>
      </c>
      <c r="AO19" s="4">
        <v>14</v>
      </c>
      <c r="AP19" s="2">
        <f t="shared" si="0"/>
        <v>23456.189433564447</v>
      </c>
      <c r="AQ19" s="2">
        <f t="shared" si="1"/>
        <v>2501.7232291286546</v>
      </c>
      <c r="AR19" s="2">
        <f t="shared" si="2"/>
        <v>14.19129870656449</v>
      </c>
      <c r="AS19" s="2">
        <f t="shared" si="3"/>
        <v>5.6726094003241492E-3</v>
      </c>
    </row>
    <row r="20" spans="1:45" ht="18.600000000000001" thickBot="1" x14ac:dyDescent="0.5">
      <c r="A20" s="25"/>
      <c r="B20" s="23"/>
      <c r="C20" s="23"/>
      <c r="D20" s="23"/>
      <c r="E20" s="23"/>
      <c r="F20" s="23"/>
      <c r="G20" s="23"/>
      <c r="H20" s="23"/>
      <c r="I20" s="23"/>
      <c r="J20" s="25"/>
      <c r="K20" s="23"/>
      <c r="L20" s="23"/>
      <c r="M20" s="23"/>
      <c r="N20" s="23"/>
      <c r="O20" s="23"/>
      <c r="P20" s="23"/>
      <c r="Q20" s="23"/>
      <c r="R20" s="23"/>
      <c r="S20" s="25"/>
      <c r="T20" s="23"/>
      <c r="U20" s="23"/>
      <c r="V20" s="23"/>
      <c r="W20" s="23"/>
      <c r="X20" s="23"/>
      <c r="Y20" s="23"/>
      <c r="Z20" s="23"/>
      <c r="AA20" s="23"/>
      <c r="AB20" s="25"/>
      <c r="AC20" s="24"/>
      <c r="AD20" s="24"/>
      <c r="AE20" s="24"/>
      <c r="AF20" s="24"/>
      <c r="AG20" s="24"/>
      <c r="AH20" s="24"/>
      <c r="AI20" s="24"/>
      <c r="AJ20" s="24"/>
      <c r="AK20" s="22" t="s">
        <v>13</v>
      </c>
      <c r="AL20" s="3">
        <v>3541383</v>
      </c>
      <c r="AM20" s="6" t="s">
        <v>279</v>
      </c>
      <c r="AN20" s="6">
        <v>39</v>
      </c>
      <c r="AO20" s="6">
        <v>0</v>
      </c>
      <c r="AP20" s="2" t="s">
        <v>279</v>
      </c>
      <c r="AQ20" s="2">
        <f t="shared" si="1"/>
        <v>11.012646754107081</v>
      </c>
      <c r="AR20" s="2">
        <f t="shared" si="2"/>
        <v>0</v>
      </c>
      <c r="AS20" s="2">
        <f t="shared" si="3"/>
        <v>0</v>
      </c>
    </row>
    <row r="21" spans="1:45" x14ac:dyDescent="0.45">
      <c r="A21" s="25"/>
      <c r="B21" s="23"/>
      <c r="C21" s="23"/>
      <c r="D21" s="23"/>
      <c r="E21" s="23"/>
      <c r="F21" s="23"/>
      <c r="G21" s="23"/>
      <c r="H21" s="23"/>
      <c r="I21" s="23"/>
      <c r="J21" s="25"/>
      <c r="K21" s="23"/>
      <c r="L21" s="23"/>
      <c r="M21" s="23"/>
      <c r="N21" s="23"/>
      <c r="O21" s="23"/>
      <c r="P21" s="23"/>
      <c r="Q21" s="23"/>
      <c r="R21" s="23"/>
      <c r="S21" s="25"/>
      <c r="T21" s="23"/>
      <c r="U21" s="23"/>
      <c r="V21" s="23"/>
      <c r="W21" s="23"/>
      <c r="X21" s="23"/>
      <c r="Y21" s="23"/>
      <c r="Z21" s="23"/>
      <c r="AA21" s="23"/>
      <c r="AB21" s="25"/>
      <c r="AC21" s="24"/>
      <c r="AD21" s="24"/>
      <c r="AE21" s="24"/>
      <c r="AF21" s="24"/>
      <c r="AG21" s="24"/>
      <c r="AH21" s="24"/>
      <c r="AI21" s="24"/>
      <c r="AJ21" s="24"/>
      <c r="AK21" s="22" t="s">
        <v>14</v>
      </c>
      <c r="AL21" s="3">
        <v>114654045</v>
      </c>
      <c r="AM21" s="5">
        <v>83854</v>
      </c>
      <c r="AN21" s="4">
        <v>655</v>
      </c>
      <c r="AO21" s="4">
        <v>5</v>
      </c>
      <c r="AP21" s="2">
        <f t="shared" si="0"/>
        <v>731.36538706506167</v>
      </c>
      <c r="AQ21" s="2">
        <f t="shared" si="1"/>
        <v>5.7128381296970385</v>
      </c>
      <c r="AR21" s="2">
        <f t="shared" si="2"/>
        <v>4.360945137173311E-2</v>
      </c>
      <c r="AS21" s="2">
        <f t="shared" si="3"/>
        <v>7.6335877862595417E-3</v>
      </c>
    </row>
    <row r="22" spans="1:45" ht="19.05" customHeight="1" thickBot="1" x14ac:dyDescent="0.5">
      <c r="A22" s="25"/>
      <c r="B22" s="23"/>
      <c r="C22" s="23"/>
      <c r="D22" s="23"/>
      <c r="E22" s="23"/>
      <c r="F22" s="23"/>
      <c r="G22" s="23"/>
      <c r="H22" s="23"/>
      <c r="I22" s="23"/>
      <c r="J22" s="25"/>
      <c r="K22" s="23"/>
      <c r="L22" s="23"/>
      <c r="M22" s="23"/>
      <c r="N22" s="23"/>
      <c r="O22" s="23"/>
      <c r="P22" s="23"/>
      <c r="Q22" s="23"/>
      <c r="R22" s="23"/>
      <c r="S22" s="25"/>
      <c r="T22" s="23"/>
      <c r="U22" s="23"/>
      <c r="V22" s="23"/>
      <c r="W22" s="23"/>
      <c r="X22" s="23"/>
      <c r="Y22" s="23"/>
      <c r="Z22" s="23"/>
      <c r="AA22" s="23"/>
      <c r="AB22" s="25"/>
      <c r="AC22" s="24"/>
      <c r="AD22" s="24"/>
      <c r="AE22" s="24"/>
      <c r="AF22" s="24"/>
      <c r="AG22" s="24"/>
      <c r="AH22" s="24"/>
      <c r="AI22" s="24"/>
      <c r="AJ22" s="24"/>
      <c r="AK22" s="22" t="s">
        <v>15</v>
      </c>
      <c r="AL22" s="2" t="s">
        <v>279</v>
      </c>
      <c r="AM22" s="2" t="s">
        <v>279</v>
      </c>
      <c r="AN22" s="2" t="s">
        <v>279</v>
      </c>
      <c r="AO22" s="2" t="s">
        <v>279</v>
      </c>
      <c r="AP22" s="2" t="s">
        <v>279</v>
      </c>
      <c r="AQ22" s="2" t="s">
        <v>279</v>
      </c>
      <c r="AR22" s="2" t="s">
        <v>279</v>
      </c>
      <c r="AS22" s="2" t="s">
        <v>279</v>
      </c>
    </row>
    <row r="23" spans="1:45" ht="18.600000000000001" thickBot="1" x14ac:dyDescent="0.5">
      <c r="A23" s="25"/>
      <c r="B23" s="23"/>
      <c r="C23" s="23"/>
      <c r="D23" s="23"/>
      <c r="E23" s="23"/>
      <c r="F23" s="23"/>
      <c r="G23" s="23"/>
      <c r="H23" s="23"/>
      <c r="I23" s="23"/>
      <c r="J23" s="25"/>
      <c r="K23" s="23"/>
      <c r="L23" s="23"/>
      <c r="M23" s="23"/>
      <c r="N23" s="23"/>
      <c r="O23" s="23"/>
      <c r="P23" s="23"/>
      <c r="Q23" s="23"/>
      <c r="R23" s="23"/>
      <c r="S23" s="25"/>
      <c r="T23" s="23"/>
      <c r="U23" s="23"/>
      <c r="V23" s="23"/>
      <c r="W23" s="23"/>
      <c r="X23" s="23"/>
      <c r="Y23" s="23"/>
      <c r="Z23" s="23"/>
      <c r="AA23" s="23"/>
      <c r="AB23" s="25"/>
      <c r="AC23" s="24"/>
      <c r="AD23" s="24"/>
      <c r="AE23" s="24"/>
      <c r="AF23" s="24"/>
      <c r="AG23" s="24"/>
      <c r="AH23" s="24"/>
      <c r="AI23" s="24"/>
      <c r="AJ23" s="24"/>
      <c r="AK23" s="22" t="s">
        <v>16</v>
      </c>
      <c r="AL23" s="3">
        <v>53644375</v>
      </c>
      <c r="AM23" s="5">
        <v>61971</v>
      </c>
      <c r="AN23" s="5">
        <v>1286</v>
      </c>
      <c r="AO23" s="4">
        <v>52</v>
      </c>
      <c r="AP23" s="2">
        <f t="shared" si="0"/>
        <v>1155.2189768265546</v>
      </c>
      <c r="AQ23" s="2">
        <f t="shared" si="1"/>
        <v>23.972690519742283</v>
      </c>
      <c r="AR23" s="2">
        <f t="shared" si="2"/>
        <v>0.9693467395230162</v>
      </c>
      <c r="AS23" s="2">
        <f t="shared" si="3"/>
        <v>4.0435458786936239E-2</v>
      </c>
    </row>
    <row r="24" spans="1:45" ht="18.600000000000001" thickBot="1" x14ac:dyDescent="0.5">
      <c r="A24" s="25"/>
      <c r="B24" s="23"/>
      <c r="C24" s="23"/>
      <c r="D24" s="23"/>
      <c r="E24" s="23"/>
      <c r="F24" s="23"/>
      <c r="G24" s="23"/>
      <c r="H24" s="23"/>
      <c r="I24" s="23"/>
      <c r="J24" s="25"/>
      <c r="K24" s="23"/>
      <c r="L24" s="23"/>
      <c r="M24" s="23"/>
      <c r="N24" s="23"/>
      <c r="O24" s="23"/>
      <c r="P24" s="23"/>
      <c r="Q24" s="23"/>
      <c r="R24" s="23"/>
      <c r="S24" s="25"/>
      <c r="T24" s="23"/>
      <c r="U24" s="23"/>
      <c r="V24" s="23"/>
      <c r="W24" s="23"/>
      <c r="X24" s="23"/>
      <c r="Y24" s="23"/>
      <c r="Z24" s="23"/>
      <c r="AA24" s="23"/>
      <c r="AB24" s="25"/>
      <c r="AC24" s="24"/>
      <c r="AD24" s="24"/>
      <c r="AE24" s="24"/>
      <c r="AF24" s="24"/>
      <c r="AG24" s="24"/>
      <c r="AH24" s="24"/>
      <c r="AI24" s="24"/>
      <c r="AJ24" s="24"/>
      <c r="AK24" s="22" t="s">
        <v>17</v>
      </c>
      <c r="AL24" s="3">
        <v>27613258</v>
      </c>
      <c r="AM24" s="5">
        <v>5670</v>
      </c>
      <c r="AN24" s="4">
        <v>542</v>
      </c>
      <c r="AO24" s="4">
        <v>2</v>
      </c>
      <c r="AP24" s="2">
        <f t="shared" si="0"/>
        <v>205.33614686104769</v>
      </c>
      <c r="AQ24" s="2">
        <f t="shared" si="1"/>
        <v>19.628252486541065</v>
      </c>
      <c r="AR24" s="2">
        <f t="shared" si="2"/>
        <v>7.242897596509619E-2</v>
      </c>
      <c r="AS24" s="2">
        <f t="shared" si="3"/>
        <v>3.6900369003690036E-3</v>
      </c>
    </row>
    <row r="25" spans="1:45" ht="18.600000000000001" thickBot="1" x14ac:dyDescent="0.5">
      <c r="A25" s="25"/>
      <c r="B25" s="23"/>
      <c r="C25" s="23"/>
      <c r="D25" s="23"/>
      <c r="E25" s="23"/>
      <c r="F25" s="23"/>
      <c r="G25" s="23"/>
      <c r="H25" s="23"/>
      <c r="I25" s="23"/>
      <c r="J25" s="25"/>
      <c r="K25" s="23"/>
      <c r="L25" s="23"/>
      <c r="M25" s="23"/>
      <c r="N25" s="23"/>
      <c r="O25" s="23"/>
      <c r="P25" s="23"/>
      <c r="Q25" s="23"/>
      <c r="R25" s="23"/>
      <c r="S25" s="25"/>
      <c r="T25" s="23"/>
      <c r="U25" s="23"/>
      <c r="V25" s="23"/>
      <c r="W25" s="23"/>
      <c r="X25" s="23"/>
      <c r="Y25" s="23"/>
      <c r="Z25" s="23"/>
      <c r="AA25" s="23"/>
      <c r="AB25" s="25"/>
      <c r="AC25" s="24"/>
      <c r="AD25" s="24"/>
      <c r="AE25" s="24"/>
      <c r="AF25" s="24"/>
      <c r="AG25" s="24"/>
      <c r="AH25" s="24"/>
      <c r="AI25" s="24"/>
      <c r="AJ25" s="24"/>
      <c r="AK25" s="22" t="s">
        <v>18</v>
      </c>
      <c r="AL25" s="3">
        <v>19075919</v>
      </c>
      <c r="AM25" s="5">
        <v>2411</v>
      </c>
      <c r="AN25" s="4">
        <v>101</v>
      </c>
      <c r="AO25" s="4">
        <v>4</v>
      </c>
      <c r="AP25" s="2">
        <f t="shared" si="0"/>
        <v>126.38971679424725</v>
      </c>
      <c r="AQ25" s="2">
        <f t="shared" si="1"/>
        <v>5.294633511496877</v>
      </c>
      <c r="AR25" s="2">
        <f t="shared" si="2"/>
        <v>0.20968845590086641</v>
      </c>
      <c r="AS25" s="2">
        <f t="shared" si="3"/>
        <v>3.9603960396039604E-2</v>
      </c>
    </row>
    <row r="26" spans="1:45" ht="18.600000000000001" thickBot="1" x14ac:dyDescent="0.5">
      <c r="A26" s="25"/>
      <c r="B26" s="23"/>
      <c r="C26" s="23"/>
      <c r="D26" s="23"/>
      <c r="E26" s="23"/>
      <c r="F26" s="23"/>
      <c r="G26" s="23"/>
      <c r="H26" s="23"/>
      <c r="I26" s="23"/>
      <c r="J26" s="25"/>
      <c r="K26" s="23"/>
      <c r="L26" s="23"/>
      <c r="M26" s="23"/>
      <c r="N26" s="23"/>
      <c r="O26" s="23"/>
      <c r="P26" s="23"/>
      <c r="Q26" s="23"/>
      <c r="R26" s="23"/>
      <c r="S26" s="25"/>
      <c r="T26" s="23"/>
      <c r="U26" s="23"/>
      <c r="V26" s="23"/>
      <c r="W26" s="23"/>
      <c r="X26" s="23"/>
      <c r="Y26" s="23"/>
      <c r="Z26" s="23"/>
      <c r="AA26" s="23"/>
      <c r="AB26" s="25"/>
      <c r="AC26" s="24"/>
      <c r="AD26" s="24"/>
      <c r="AE26" s="24"/>
      <c r="AF26" s="24"/>
      <c r="AG26" s="24"/>
      <c r="AH26" s="24"/>
      <c r="AI26" s="24"/>
      <c r="AJ26" s="24"/>
      <c r="AK26" s="22" t="s">
        <v>19</v>
      </c>
      <c r="AL26" s="3">
        <v>4636268</v>
      </c>
      <c r="AM26" s="5">
        <v>2583</v>
      </c>
      <c r="AN26" s="4">
        <v>262</v>
      </c>
      <c r="AO26" s="4">
        <v>9</v>
      </c>
      <c r="AP26" s="2">
        <f t="shared" si="0"/>
        <v>557.12913921283246</v>
      </c>
      <c r="AQ26" s="2">
        <f t="shared" si="1"/>
        <v>56.510969598823884</v>
      </c>
      <c r="AR26" s="2">
        <f t="shared" si="2"/>
        <v>1.9412165129366981</v>
      </c>
      <c r="AS26" s="2">
        <f t="shared" si="3"/>
        <v>3.4351145038167941E-2</v>
      </c>
    </row>
    <row r="27" spans="1:45" ht="18.600000000000001" thickBot="1" x14ac:dyDescent="0.5">
      <c r="A27" s="25"/>
      <c r="B27" s="23"/>
      <c r="C27" s="23"/>
      <c r="D27" s="23"/>
      <c r="E27" s="23"/>
      <c r="F27" s="23"/>
      <c r="G27" s="23"/>
      <c r="H27" s="23"/>
      <c r="I27" s="23"/>
      <c r="J27" s="25"/>
      <c r="K27" s="23"/>
      <c r="L27" s="23"/>
      <c r="M27" s="23"/>
      <c r="N27" s="23"/>
      <c r="O27" s="23"/>
      <c r="P27" s="23"/>
      <c r="Q27" s="23"/>
      <c r="R27" s="23"/>
      <c r="S27" s="25"/>
      <c r="T27" s="23"/>
      <c r="U27" s="23"/>
      <c r="V27" s="23"/>
      <c r="W27" s="23"/>
      <c r="X27" s="23"/>
      <c r="Y27" s="23"/>
      <c r="Z27" s="23"/>
      <c r="AA27" s="23"/>
      <c r="AB27" s="25"/>
      <c r="AC27" s="24"/>
      <c r="AD27" s="24"/>
      <c r="AE27" s="24"/>
      <c r="AF27" s="24"/>
      <c r="AG27" s="24"/>
      <c r="AH27" s="24"/>
      <c r="AI27" s="24"/>
      <c r="AJ27" s="24"/>
      <c r="AK27" s="22" t="s">
        <v>20</v>
      </c>
      <c r="AL27" s="3">
        <v>272102</v>
      </c>
      <c r="AM27" s="5">
        <v>5200</v>
      </c>
      <c r="AN27" s="5">
        <v>1609</v>
      </c>
      <c r="AO27" s="4">
        <v>20</v>
      </c>
      <c r="AP27" s="2">
        <f t="shared" si="0"/>
        <v>19110.480628587811</v>
      </c>
      <c r="AQ27" s="2">
        <f t="shared" si="1"/>
        <v>5913.2237175764967</v>
      </c>
      <c r="AR27" s="2">
        <f t="shared" si="2"/>
        <v>73.501848571491564</v>
      </c>
      <c r="AS27" s="2">
        <f t="shared" si="3"/>
        <v>1.2430080795525171E-2</v>
      </c>
    </row>
    <row r="28" spans="1:45" ht="18.600000000000001" thickBot="1" x14ac:dyDescent="0.5">
      <c r="A28" s="25"/>
      <c r="B28" s="23"/>
      <c r="C28" s="23"/>
      <c r="D28" s="23"/>
      <c r="E28" s="23"/>
      <c r="F28" s="23"/>
      <c r="G28" s="23"/>
      <c r="H28" s="23"/>
      <c r="I28" s="23"/>
      <c r="J28" s="25"/>
      <c r="K28" s="23"/>
      <c r="L28" s="23"/>
      <c r="M28" s="23"/>
      <c r="N28" s="23"/>
      <c r="O28" s="23"/>
      <c r="P28" s="23"/>
      <c r="Q28" s="23"/>
      <c r="R28" s="23"/>
      <c r="S28" s="25"/>
      <c r="T28" s="23"/>
      <c r="U28" s="23"/>
      <c r="V28" s="23"/>
      <c r="W28" s="23"/>
      <c r="X28" s="23"/>
      <c r="Y28" s="23"/>
      <c r="Z28" s="23"/>
      <c r="AA28" s="23"/>
      <c r="AB28" s="25"/>
      <c r="AC28" s="24"/>
      <c r="AD28" s="24"/>
      <c r="AE28" s="24"/>
      <c r="AF28" s="24"/>
      <c r="AG28" s="24"/>
      <c r="AH28" s="24"/>
      <c r="AI28" s="24"/>
      <c r="AJ28" s="24"/>
      <c r="AK28" s="22" t="s">
        <v>21</v>
      </c>
      <c r="AL28" s="3">
        <v>31158631</v>
      </c>
      <c r="AM28" s="5">
        <v>8796</v>
      </c>
      <c r="AN28" s="4">
        <v>209</v>
      </c>
      <c r="AO28" s="4">
        <v>1</v>
      </c>
      <c r="AP28" s="2">
        <f t="shared" si="0"/>
        <v>282.29738334781138</v>
      </c>
      <c r="AQ28" s="2">
        <f t="shared" si="1"/>
        <v>6.7076117689509536</v>
      </c>
      <c r="AR28" s="2">
        <f t="shared" si="2"/>
        <v>3.2093836215076332E-2</v>
      </c>
      <c r="AS28" s="2">
        <f t="shared" si="3"/>
        <v>4.7846889952153108E-3</v>
      </c>
    </row>
    <row r="29" spans="1:45" ht="18.600000000000001" thickBot="1" x14ac:dyDescent="0.5">
      <c r="A29" s="25"/>
      <c r="B29" s="23"/>
      <c r="C29" s="23"/>
      <c r="D29" s="23"/>
      <c r="E29" s="23"/>
      <c r="F29" s="23"/>
      <c r="G29" s="23"/>
      <c r="H29" s="23"/>
      <c r="I29" s="23"/>
      <c r="J29" s="25"/>
      <c r="K29" s="23"/>
      <c r="L29" s="23"/>
      <c r="M29" s="23"/>
      <c r="N29" s="23"/>
      <c r="O29" s="23"/>
      <c r="P29" s="23"/>
      <c r="Q29" s="23"/>
      <c r="R29" s="23"/>
      <c r="S29" s="25"/>
      <c r="T29" s="23"/>
      <c r="U29" s="23"/>
      <c r="V29" s="23"/>
      <c r="W29" s="23"/>
      <c r="X29" s="23"/>
      <c r="Y29" s="23"/>
      <c r="Z29" s="23"/>
      <c r="AA29" s="23"/>
      <c r="AB29" s="25"/>
      <c r="AC29" s="24"/>
      <c r="AD29" s="24"/>
      <c r="AE29" s="24"/>
      <c r="AF29" s="24"/>
      <c r="AG29" s="24"/>
      <c r="AH29" s="24"/>
      <c r="AI29" s="24"/>
      <c r="AJ29" s="24"/>
      <c r="AK29" s="22" t="s">
        <v>22</v>
      </c>
      <c r="AL29" s="3">
        <v>894679</v>
      </c>
      <c r="AM29" s="5">
        <v>17200</v>
      </c>
      <c r="AN29" s="4">
        <v>456</v>
      </c>
      <c r="AO29" s="4">
        <v>1</v>
      </c>
      <c r="AP29" s="2">
        <f t="shared" si="0"/>
        <v>19224.772236746365</v>
      </c>
      <c r="AQ29" s="2">
        <f t="shared" si="1"/>
        <v>509.68000813699661</v>
      </c>
      <c r="AR29" s="2">
        <f t="shared" si="2"/>
        <v>1.1177193160899048</v>
      </c>
      <c r="AS29" s="2">
        <f t="shared" si="3"/>
        <v>2.1929824561403508E-3</v>
      </c>
    </row>
    <row r="30" spans="1:45" ht="18.600000000000001" thickBot="1" x14ac:dyDescent="0.5">
      <c r="A30" s="25"/>
      <c r="B30" s="23"/>
      <c r="C30" s="23"/>
      <c r="D30" s="23"/>
      <c r="E30" s="23"/>
      <c r="F30" s="23"/>
      <c r="G30" s="23"/>
      <c r="H30" s="23"/>
      <c r="I30" s="23"/>
      <c r="J30" s="25"/>
      <c r="K30" s="23"/>
      <c r="L30" s="23"/>
      <c r="M30" s="23"/>
      <c r="N30" s="23"/>
      <c r="O30" s="23"/>
      <c r="P30" s="23"/>
      <c r="Q30" s="23"/>
      <c r="R30" s="23"/>
      <c r="S30" s="25"/>
      <c r="T30" s="23"/>
      <c r="U30" s="23"/>
      <c r="V30" s="23"/>
      <c r="W30" s="23"/>
      <c r="X30" s="23"/>
      <c r="Y30" s="23"/>
      <c r="Z30" s="23"/>
      <c r="AA30" s="23"/>
      <c r="AB30" s="25"/>
      <c r="AC30" s="24"/>
      <c r="AD30" s="24"/>
      <c r="AE30" s="24"/>
      <c r="AF30" s="24"/>
      <c r="AG30" s="24"/>
      <c r="AH30" s="24"/>
      <c r="AI30" s="24"/>
      <c r="AJ30" s="24"/>
      <c r="AK30" s="22" t="s">
        <v>23</v>
      </c>
      <c r="AL30" s="3">
        <v>12917314</v>
      </c>
      <c r="AM30" s="5">
        <v>59369</v>
      </c>
      <c r="AN30" s="4">
        <v>336</v>
      </c>
      <c r="AO30" s="4">
        <v>0</v>
      </c>
      <c r="AP30" s="2">
        <f t="shared" si="0"/>
        <v>4596.0793397141233</v>
      </c>
      <c r="AQ30" s="2">
        <f t="shared" si="1"/>
        <v>26.011599625123303</v>
      </c>
      <c r="AR30" s="2">
        <f t="shared" si="2"/>
        <v>0</v>
      </c>
      <c r="AS30" s="2">
        <f t="shared" si="3"/>
        <v>0</v>
      </c>
    </row>
    <row r="31" spans="1:45" ht="18.600000000000001" thickBot="1" x14ac:dyDescent="0.5">
      <c r="A31" s="25"/>
      <c r="B31" s="23"/>
      <c r="C31" s="23"/>
      <c r="D31" s="23"/>
      <c r="E31" s="23"/>
      <c r="F31" s="23"/>
      <c r="G31" s="23"/>
      <c r="H31" s="23"/>
      <c r="I31" s="23"/>
      <c r="J31" s="25"/>
      <c r="K31" s="23"/>
      <c r="L31" s="23"/>
      <c r="M31" s="23"/>
      <c r="N31" s="23"/>
      <c r="O31" s="23"/>
      <c r="P31" s="23"/>
      <c r="Q31" s="23"/>
      <c r="R31" s="23"/>
      <c r="S31" s="25"/>
      <c r="T31" s="23"/>
      <c r="U31" s="23"/>
      <c r="V31" s="23"/>
      <c r="W31" s="23"/>
      <c r="X31" s="23"/>
      <c r="Y31" s="23"/>
      <c r="Z31" s="23"/>
      <c r="AA31" s="23"/>
      <c r="AB31" s="25"/>
      <c r="AC31" s="24"/>
      <c r="AD31" s="24"/>
      <c r="AE31" s="24"/>
      <c r="AF31" s="24"/>
      <c r="AG31" s="24"/>
      <c r="AH31" s="24"/>
      <c r="AI31" s="24"/>
      <c r="AJ31" s="24"/>
      <c r="AK31" s="22" t="s">
        <v>24</v>
      </c>
      <c r="AL31" s="3">
        <v>98287</v>
      </c>
      <c r="AM31" s="6" t="s">
        <v>279</v>
      </c>
      <c r="AN31" s="6">
        <v>11</v>
      </c>
      <c r="AO31" s="6">
        <v>0</v>
      </c>
      <c r="AP31" s="2" t="s">
        <v>279</v>
      </c>
      <c r="AQ31" s="2">
        <f t="shared" si="1"/>
        <v>111.91714061880005</v>
      </c>
      <c r="AR31" s="2">
        <f t="shared" si="2"/>
        <v>0</v>
      </c>
      <c r="AS31" s="2">
        <f t="shared" si="3"/>
        <v>0</v>
      </c>
    </row>
    <row r="32" spans="1:45" ht="18.600000000000001" thickBot="1" x14ac:dyDescent="0.5">
      <c r="A32" s="25"/>
      <c r="B32" s="23"/>
      <c r="C32" s="23"/>
      <c r="D32" s="23"/>
      <c r="E32" s="23"/>
      <c r="F32" s="23"/>
      <c r="G32" s="23"/>
      <c r="H32" s="23"/>
      <c r="I32" s="23"/>
      <c r="J32" s="25"/>
      <c r="K32" s="23"/>
      <c r="L32" s="23"/>
      <c r="M32" s="23"/>
      <c r="N32" s="23"/>
      <c r="O32" s="23"/>
      <c r="P32" s="23"/>
      <c r="Q32" s="23"/>
      <c r="R32" s="23"/>
      <c r="S32" s="25"/>
      <c r="T32" s="23"/>
      <c r="U32" s="23"/>
      <c r="V32" s="23"/>
      <c r="W32" s="23"/>
      <c r="X32" s="23"/>
      <c r="Y32" s="23"/>
      <c r="Z32" s="23"/>
      <c r="AA32" s="23"/>
      <c r="AB32" s="25"/>
      <c r="AC32" s="24"/>
      <c r="AD32" s="24"/>
      <c r="AE32" s="24"/>
      <c r="AF32" s="24"/>
      <c r="AG32" s="24"/>
      <c r="AH32" s="24"/>
      <c r="AI32" s="24"/>
      <c r="AJ32" s="24"/>
      <c r="AK32" s="22" t="s">
        <v>25</v>
      </c>
      <c r="AL32" s="3">
        <v>15844234</v>
      </c>
      <c r="AM32" s="4" t="s">
        <v>279</v>
      </c>
      <c r="AN32" s="5">
        <v>1689</v>
      </c>
      <c r="AO32" s="4">
        <v>66</v>
      </c>
      <c r="AP32" s="2" t="s">
        <v>279</v>
      </c>
      <c r="AQ32" s="2">
        <f t="shared" si="1"/>
        <v>106.60029383559974</v>
      </c>
      <c r="AR32" s="2">
        <f t="shared" si="2"/>
        <v>4.1655532227054968</v>
      </c>
      <c r="AS32" s="2">
        <f t="shared" si="3"/>
        <v>3.9076376554174071E-2</v>
      </c>
    </row>
    <row r="33" spans="1:45" ht="18.600000000000001" thickBot="1" x14ac:dyDescent="0.5">
      <c r="A33" s="25"/>
      <c r="B33" s="23"/>
      <c r="C33" s="23"/>
      <c r="D33" s="23"/>
      <c r="E33" s="23"/>
      <c r="F33" s="23"/>
      <c r="G33" s="23"/>
      <c r="H33" s="23"/>
      <c r="I33" s="23"/>
      <c r="J33" s="25"/>
      <c r="K33" s="23"/>
      <c r="L33" s="23"/>
      <c r="M33" s="23"/>
      <c r="N33" s="23"/>
      <c r="O33" s="23"/>
      <c r="P33" s="23"/>
      <c r="Q33" s="23"/>
      <c r="R33" s="23"/>
      <c r="S33" s="25"/>
      <c r="T33" s="23"/>
      <c r="U33" s="23"/>
      <c r="V33" s="23"/>
      <c r="W33" s="23"/>
      <c r="X33" s="23"/>
      <c r="Y33" s="23"/>
      <c r="Z33" s="23"/>
      <c r="AA33" s="23"/>
      <c r="AB33" s="25"/>
      <c r="AC33" s="24"/>
      <c r="AD33" s="24"/>
      <c r="AE33" s="24"/>
      <c r="AF33" s="24"/>
      <c r="AG33" s="24"/>
      <c r="AH33" s="24"/>
      <c r="AI33" s="24"/>
      <c r="AJ33" s="24"/>
      <c r="AK33" s="22" t="s">
        <v>26</v>
      </c>
      <c r="AL33" s="3">
        <v>11180404</v>
      </c>
      <c r="AM33" s="5">
        <v>3356</v>
      </c>
      <c r="AN33" s="4">
        <v>806</v>
      </c>
      <c r="AO33" s="4">
        <v>8</v>
      </c>
      <c r="AP33" s="2">
        <f t="shared" si="0"/>
        <v>300.16804401701404</v>
      </c>
      <c r="AQ33" s="2">
        <f t="shared" si="1"/>
        <v>72.090418199557007</v>
      </c>
      <c r="AR33" s="2">
        <f t="shared" si="2"/>
        <v>0.71553764962339461</v>
      </c>
      <c r="AS33" s="2">
        <f t="shared" si="3"/>
        <v>9.9255583126550868E-3</v>
      </c>
    </row>
    <row r="34" spans="1:45" ht="18.600000000000001" thickBot="1" x14ac:dyDescent="0.5">
      <c r="A34" s="25"/>
      <c r="B34" s="23"/>
      <c r="C34" s="23"/>
      <c r="D34" s="23"/>
      <c r="E34" s="23"/>
      <c r="F34" s="23"/>
      <c r="G34" s="23"/>
      <c r="H34" s="23"/>
      <c r="I34" s="23"/>
      <c r="J34" s="25"/>
      <c r="K34" s="23"/>
      <c r="L34" s="23"/>
      <c r="M34" s="23"/>
      <c r="N34" s="23"/>
      <c r="O34" s="23"/>
      <c r="P34" s="23"/>
      <c r="Q34" s="23"/>
      <c r="R34" s="23"/>
      <c r="S34" s="25"/>
      <c r="T34" s="23"/>
      <c r="U34" s="23"/>
      <c r="V34" s="23"/>
      <c r="W34" s="23"/>
      <c r="X34" s="23"/>
      <c r="Y34" s="23"/>
      <c r="Z34" s="23"/>
      <c r="AA34" s="23"/>
      <c r="AB34" s="25"/>
      <c r="AC34" s="24"/>
      <c r="AD34" s="24"/>
      <c r="AE34" s="24"/>
      <c r="AF34" s="24"/>
      <c r="AG34" s="24"/>
      <c r="AH34" s="24"/>
      <c r="AI34" s="24"/>
      <c r="AJ34" s="24"/>
      <c r="AK34" s="22" t="s">
        <v>27</v>
      </c>
      <c r="AL34" s="3">
        <v>45578341</v>
      </c>
      <c r="AM34" s="5">
        <v>86714</v>
      </c>
      <c r="AN34" s="4">
        <v>222</v>
      </c>
      <c r="AO34" s="4">
        <v>0</v>
      </c>
      <c r="AP34" s="2">
        <f t="shared" si="0"/>
        <v>1902.5264653665215</v>
      </c>
      <c r="AQ34" s="2">
        <f t="shared" si="1"/>
        <v>4.8707345447259698</v>
      </c>
      <c r="AR34" s="2">
        <f t="shared" si="2"/>
        <v>0</v>
      </c>
      <c r="AS34" s="2">
        <f t="shared" si="3"/>
        <v>0</v>
      </c>
    </row>
    <row r="35" spans="1:45" ht="18.45" customHeight="1" thickBot="1" x14ac:dyDescent="0.5">
      <c r="A35" s="25"/>
      <c r="B35" s="23"/>
      <c r="C35" s="23"/>
      <c r="D35" s="23"/>
      <c r="E35" s="23"/>
      <c r="F35" s="23"/>
      <c r="G35" s="23"/>
      <c r="H35" s="23"/>
      <c r="I35" s="23"/>
      <c r="J35" s="25"/>
      <c r="K35" s="23"/>
      <c r="L35" s="23"/>
      <c r="M35" s="23"/>
      <c r="N35" s="23"/>
      <c r="O35" s="23"/>
      <c r="P35" s="23"/>
      <c r="Q35" s="23"/>
      <c r="R35" s="23"/>
      <c r="S35" s="25"/>
      <c r="T35" s="23"/>
      <c r="U35" s="23"/>
      <c r="V35" s="23"/>
      <c r="W35" s="23"/>
      <c r="X35" s="23"/>
      <c r="Y35" s="23"/>
      <c r="Z35" s="23"/>
      <c r="AA35" s="23"/>
      <c r="AB35" s="25"/>
      <c r="AC35" s="24"/>
      <c r="AD35" s="24"/>
      <c r="AE35" s="24"/>
      <c r="AF35" s="24"/>
      <c r="AG35" s="24"/>
      <c r="AH35" s="24"/>
      <c r="AI35" s="24"/>
      <c r="AJ35" s="24"/>
      <c r="AK35" s="22" t="s">
        <v>28</v>
      </c>
      <c r="AL35" s="3">
        <v>59545671</v>
      </c>
      <c r="AM35" s="4" t="s">
        <v>279</v>
      </c>
      <c r="AN35" s="4">
        <v>509</v>
      </c>
      <c r="AO35" s="4">
        <v>21</v>
      </c>
      <c r="AP35" s="2" t="s">
        <v>279</v>
      </c>
      <c r="AQ35" s="2">
        <f t="shared" si="1"/>
        <v>8.5480605298746237</v>
      </c>
      <c r="AR35" s="2">
        <f t="shared" si="2"/>
        <v>0.35267047372763671</v>
      </c>
      <c r="AS35" s="2">
        <f t="shared" si="3"/>
        <v>4.1257367387033402E-2</v>
      </c>
    </row>
    <row r="36" spans="1:45" ht="18.600000000000001" thickBot="1" x14ac:dyDescent="0.5">
      <c r="A36" s="25"/>
      <c r="B36" s="23"/>
      <c r="C36" s="23"/>
      <c r="D36" s="23"/>
      <c r="E36" s="23"/>
      <c r="F36" s="23"/>
      <c r="G36" s="23"/>
      <c r="H36" s="23"/>
      <c r="I36" s="23"/>
      <c r="J36" s="25"/>
      <c r="K36" s="23"/>
      <c r="L36" s="23"/>
      <c r="M36" s="23"/>
      <c r="N36" s="23"/>
      <c r="O36" s="23"/>
      <c r="P36" s="23"/>
      <c r="Q36" s="23"/>
      <c r="R36" s="23"/>
      <c r="S36" s="25"/>
      <c r="T36" s="23"/>
      <c r="U36" s="23"/>
      <c r="V36" s="23"/>
      <c r="W36" s="23"/>
      <c r="X36" s="23"/>
      <c r="Y36" s="23"/>
      <c r="Z36" s="23"/>
      <c r="AA36" s="23"/>
      <c r="AB36" s="25"/>
      <c r="AC36" s="24"/>
      <c r="AD36" s="24"/>
      <c r="AE36" s="24"/>
      <c r="AF36" s="24"/>
      <c r="AG36" s="24"/>
      <c r="AH36" s="24"/>
      <c r="AI36" s="24"/>
      <c r="AJ36" s="24"/>
      <c r="AK36" s="22" t="s">
        <v>29</v>
      </c>
      <c r="AL36" s="3">
        <v>18327041</v>
      </c>
      <c r="AM36" s="5">
        <v>20011</v>
      </c>
      <c r="AN36" s="4">
        <v>920</v>
      </c>
      <c r="AO36" s="4">
        <v>7</v>
      </c>
      <c r="AP36" s="2">
        <f t="shared" si="0"/>
        <v>1091.8838452972304</v>
      </c>
      <c r="AQ36" s="2">
        <f t="shared" si="1"/>
        <v>50.199047407598421</v>
      </c>
      <c r="AR36" s="2">
        <f t="shared" si="2"/>
        <v>0.38194927375346627</v>
      </c>
      <c r="AS36" s="2">
        <f t="shared" si="3"/>
        <v>7.6086956521739134E-3</v>
      </c>
    </row>
    <row r="37" spans="1:45" ht="18.600000000000001" thickBot="1" x14ac:dyDescent="0.5">
      <c r="A37" s="25"/>
      <c r="B37" s="23"/>
      <c r="C37" s="23"/>
      <c r="D37" s="23"/>
      <c r="E37" s="23"/>
      <c r="F37" s="23"/>
      <c r="G37" s="23"/>
      <c r="H37" s="23"/>
      <c r="I37" s="23"/>
      <c r="J37" s="25"/>
      <c r="K37" s="23"/>
      <c r="L37" s="23"/>
      <c r="M37" s="23"/>
      <c r="N37" s="23"/>
      <c r="O37" s="23"/>
      <c r="P37" s="23"/>
      <c r="Q37" s="23"/>
      <c r="R37" s="23"/>
      <c r="S37" s="25"/>
      <c r="T37" s="23"/>
      <c r="U37" s="23"/>
      <c r="V37" s="23"/>
      <c r="W37" s="23"/>
      <c r="X37" s="23"/>
      <c r="Y37" s="23"/>
      <c r="Z37" s="23"/>
      <c r="AA37" s="23"/>
      <c r="AB37" s="25"/>
      <c r="AC37" s="24"/>
      <c r="AD37" s="24"/>
      <c r="AE37" s="24"/>
      <c r="AF37" s="24"/>
      <c r="AG37" s="24"/>
      <c r="AH37" s="24"/>
      <c r="AI37" s="24"/>
      <c r="AJ37" s="24"/>
      <c r="AK37" s="22" t="s">
        <v>30</v>
      </c>
      <c r="AL37" s="3">
        <v>14840631</v>
      </c>
      <c r="AM37" s="5">
        <v>37039</v>
      </c>
      <c r="AN37" s="4">
        <v>56</v>
      </c>
      <c r="AO37" s="4">
        <v>4</v>
      </c>
      <c r="AP37" s="2">
        <f t="shared" si="0"/>
        <v>2495.783366623697</v>
      </c>
      <c r="AQ37" s="2">
        <f t="shared" si="1"/>
        <v>3.7734244588387109</v>
      </c>
      <c r="AR37" s="2">
        <f t="shared" si="2"/>
        <v>0.26953031848847936</v>
      </c>
      <c r="AS37" s="2">
        <f t="shared" si="3"/>
        <v>7.1428571428571425E-2</v>
      </c>
    </row>
    <row r="38" spans="1:45" x14ac:dyDescent="0.45">
      <c r="A38" s="25"/>
      <c r="B38" s="23"/>
      <c r="C38" s="23"/>
      <c r="D38" s="23"/>
      <c r="E38" s="23"/>
      <c r="F38" s="23"/>
      <c r="G38" s="23"/>
      <c r="H38" s="23"/>
      <c r="I38" s="23"/>
      <c r="J38" s="25"/>
      <c r="K38" s="23"/>
      <c r="L38" s="23"/>
      <c r="M38" s="23"/>
      <c r="N38" s="23"/>
      <c r="O38" s="23"/>
      <c r="P38" s="23"/>
      <c r="Q38" s="23"/>
      <c r="R38" s="23"/>
      <c r="S38" s="25"/>
      <c r="T38" s="23"/>
      <c r="U38" s="23"/>
      <c r="V38" s="23"/>
      <c r="W38" s="23"/>
      <c r="X38" s="23"/>
      <c r="Y38" s="23"/>
      <c r="Z38" s="23"/>
      <c r="AA38" s="23"/>
      <c r="AB38" s="25" t="s">
        <v>41</v>
      </c>
      <c r="AC38" s="23">
        <f>SUM(AL38:AL46)</f>
        <v>179016519</v>
      </c>
      <c r="AD38" s="23">
        <f t="shared" ref="AD38:AF38" si="5">SUM(AM38:AM46)</f>
        <v>32507</v>
      </c>
      <c r="AE38" s="23">
        <f t="shared" si="5"/>
        <v>12560</v>
      </c>
      <c r="AF38" s="23">
        <f t="shared" si="5"/>
        <v>351</v>
      </c>
      <c r="AG38" s="23">
        <f>AD38/AC38*1000000</f>
        <v>181.58659425167349</v>
      </c>
      <c r="AH38" s="23">
        <f>AE38/AC38*1000000</f>
        <v>70.161122952010928</v>
      </c>
      <c r="AI38" s="23">
        <f>AF38/AC38*1000000</f>
        <v>1.9607129105219614</v>
      </c>
      <c r="AJ38" s="26">
        <f>AF38/AE38</f>
        <v>2.7945859872611466E-2</v>
      </c>
      <c r="AK38" s="22" t="s">
        <v>32</v>
      </c>
      <c r="AL38" s="3">
        <v>32751429</v>
      </c>
      <c r="AM38" s="5">
        <v>10000</v>
      </c>
      <c r="AN38" s="4">
        <v>70</v>
      </c>
      <c r="AO38" s="4">
        <v>4</v>
      </c>
      <c r="AP38" s="2">
        <f t="shared" si="0"/>
        <v>305.33018879878489</v>
      </c>
      <c r="AQ38" s="2">
        <f t="shared" si="1"/>
        <v>2.1373113215914947</v>
      </c>
      <c r="AR38" s="2">
        <f t="shared" si="2"/>
        <v>0.12213207551951398</v>
      </c>
      <c r="AS38" s="2">
        <f t="shared" si="3"/>
        <v>5.7142857142857141E-2</v>
      </c>
    </row>
    <row r="39" spans="1:45" ht="18.600000000000001" thickBot="1" x14ac:dyDescent="0.5">
      <c r="A39" s="25"/>
      <c r="B39" s="23"/>
      <c r="C39" s="23"/>
      <c r="D39" s="23"/>
      <c r="E39" s="23"/>
      <c r="F39" s="23"/>
      <c r="G39" s="23"/>
      <c r="H39" s="23"/>
      <c r="I39" s="23"/>
      <c r="J39" s="25"/>
      <c r="K39" s="23"/>
      <c r="L39" s="23"/>
      <c r="M39" s="23"/>
      <c r="N39" s="23"/>
      <c r="O39" s="23"/>
      <c r="P39" s="23"/>
      <c r="Q39" s="23"/>
      <c r="R39" s="23"/>
      <c r="S39" s="25"/>
      <c r="T39" s="23"/>
      <c r="U39" s="23"/>
      <c r="V39" s="23"/>
      <c r="W39" s="23"/>
      <c r="X39" s="23"/>
      <c r="Y39" s="23"/>
      <c r="Z39" s="23"/>
      <c r="AA39" s="23"/>
      <c r="AB39" s="25"/>
      <c r="AC39" s="23"/>
      <c r="AD39" s="23"/>
      <c r="AE39" s="23"/>
      <c r="AF39" s="23"/>
      <c r="AG39" s="23"/>
      <c r="AH39" s="23"/>
      <c r="AI39" s="23"/>
      <c r="AJ39" s="26"/>
      <c r="AK39" s="22" t="s">
        <v>33</v>
      </c>
      <c r="AL39" s="2">
        <v>26473989</v>
      </c>
      <c r="AM39" s="2" t="s">
        <v>279</v>
      </c>
      <c r="AN39" s="2">
        <v>4890</v>
      </c>
      <c r="AO39" s="2">
        <v>165</v>
      </c>
      <c r="AP39" s="2" t="s">
        <v>279</v>
      </c>
      <c r="AQ39" s="2">
        <f t="shared" si="1"/>
        <v>184.7096030749276</v>
      </c>
      <c r="AR39" s="2">
        <f t="shared" si="2"/>
        <v>6.23253261909265</v>
      </c>
      <c r="AS39" s="2">
        <f t="shared" si="3"/>
        <v>3.3742331288343558E-2</v>
      </c>
    </row>
    <row r="40" spans="1:45" ht="21" customHeight="1" thickBot="1" x14ac:dyDescent="0.5">
      <c r="A40" s="25"/>
      <c r="B40" s="23"/>
      <c r="C40" s="23"/>
      <c r="D40" s="23"/>
      <c r="E40" s="23"/>
      <c r="F40" s="23"/>
      <c r="G40" s="23"/>
      <c r="H40" s="23"/>
      <c r="I40" s="23"/>
      <c r="J40" s="25"/>
      <c r="K40" s="23"/>
      <c r="L40" s="23"/>
      <c r="M40" s="23"/>
      <c r="N40" s="23"/>
      <c r="O40" s="23"/>
      <c r="P40" s="23"/>
      <c r="Q40" s="23"/>
      <c r="R40" s="23"/>
      <c r="S40" s="25"/>
      <c r="T40" s="23"/>
      <c r="U40" s="23"/>
      <c r="V40" s="23"/>
      <c r="W40" s="23"/>
      <c r="X40" s="23"/>
      <c r="Y40" s="23"/>
      <c r="Z40" s="23"/>
      <c r="AA40" s="23"/>
      <c r="AB40" s="25"/>
      <c r="AC40" s="23"/>
      <c r="AD40" s="23"/>
      <c r="AE40" s="23"/>
      <c r="AF40" s="23"/>
      <c r="AG40" s="23"/>
      <c r="AH40" s="23"/>
      <c r="AI40" s="23"/>
      <c r="AJ40" s="26"/>
      <c r="AK40" s="22" t="s">
        <v>34</v>
      </c>
      <c r="AL40" s="3">
        <v>4820985</v>
      </c>
      <c r="AM40" s="5">
        <v>11570</v>
      </c>
      <c r="AN40" s="4">
        <v>652</v>
      </c>
      <c r="AO40" s="4">
        <v>1</v>
      </c>
      <c r="AP40" s="2">
        <f t="shared" si="0"/>
        <v>2399.9244967574054</v>
      </c>
      <c r="AQ40" s="2">
        <f t="shared" si="1"/>
        <v>135.24207190024447</v>
      </c>
      <c r="AR40" s="2">
        <f t="shared" si="2"/>
        <v>0.20742649064454671</v>
      </c>
      <c r="AS40" s="2">
        <f t="shared" si="3"/>
        <v>1.5337423312883436E-3</v>
      </c>
    </row>
    <row r="41" spans="1:45" ht="18.600000000000001" thickBot="1" x14ac:dyDescent="0.5">
      <c r="A41" s="25"/>
      <c r="B41" s="23"/>
      <c r="C41" s="23"/>
      <c r="D41" s="23"/>
      <c r="E41" s="23"/>
      <c r="F41" s="23"/>
      <c r="G41" s="23"/>
      <c r="H41" s="23"/>
      <c r="I41" s="23"/>
      <c r="J41" s="25"/>
      <c r="K41" s="23"/>
      <c r="L41" s="23"/>
      <c r="M41" s="23"/>
      <c r="N41" s="23"/>
      <c r="O41" s="23"/>
      <c r="P41" s="23"/>
      <c r="Q41" s="23"/>
      <c r="R41" s="23"/>
      <c r="S41" s="25"/>
      <c r="T41" s="23"/>
      <c r="U41" s="23"/>
      <c r="V41" s="23"/>
      <c r="W41" s="23"/>
      <c r="X41" s="23"/>
      <c r="Y41" s="23"/>
      <c r="Z41" s="23"/>
      <c r="AA41" s="23"/>
      <c r="AB41" s="25"/>
      <c r="AC41" s="23"/>
      <c r="AD41" s="23"/>
      <c r="AE41" s="23"/>
      <c r="AF41" s="23"/>
      <c r="AG41" s="23"/>
      <c r="AH41" s="23"/>
      <c r="AI41" s="23"/>
      <c r="AJ41" s="26"/>
      <c r="AK41" s="22" t="s">
        <v>35</v>
      </c>
      <c r="AL41" s="3">
        <v>16373575</v>
      </c>
      <c r="AM41" s="4" t="s">
        <v>279</v>
      </c>
      <c r="AN41" s="4">
        <v>687</v>
      </c>
      <c r="AO41" s="4">
        <v>61</v>
      </c>
      <c r="AP41" s="2" t="s">
        <v>279</v>
      </c>
      <c r="AQ41" s="2">
        <f t="shared" si="1"/>
        <v>41.957849767078969</v>
      </c>
      <c r="AR41" s="2">
        <f t="shared" si="2"/>
        <v>3.725515044820694</v>
      </c>
      <c r="AS41" s="2">
        <f t="shared" si="3"/>
        <v>8.8791848617176122E-2</v>
      </c>
    </row>
    <row r="42" spans="1:45" ht="18.600000000000001" thickBot="1" x14ac:dyDescent="0.5">
      <c r="A42" s="25"/>
      <c r="B42" s="23"/>
      <c r="C42" s="23"/>
      <c r="D42" s="23"/>
      <c r="E42" s="23"/>
      <c r="F42" s="23"/>
      <c r="G42" s="23"/>
      <c r="H42" s="23"/>
      <c r="I42" s="23"/>
      <c r="J42" s="25"/>
      <c r="K42" s="23"/>
      <c r="L42" s="23"/>
      <c r="M42" s="23"/>
      <c r="N42" s="23"/>
      <c r="O42" s="23"/>
      <c r="P42" s="23"/>
      <c r="Q42" s="23"/>
      <c r="R42" s="23"/>
      <c r="S42" s="25"/>
      <c r="T42" s="23"/>
      <c r="U42" s="23"/>
      <c r="V42" s="23"/>
      <c r="W42" s="23"/>
      <c r="X42" s="23"/>
      <c r="Y42" s="23"/>
      <c r="Z42" s="23"/>
      <c r="AA42" s="23"/>
      <c r="AB42" s="25"/>
      <c r="AC42" s="23"/>
      <c r="AD42" s="23"/>
      <c r="AE42" s="23"/>
      <c r="AF42" s="23"/>
      <c r="AG42" s="23"/>
      <c r="AH42" s="23"/>
      <c r="AI42" s="23"/>
      <c r="AJ42" s="26"/>
      <c r="AK42" s="22" t="s">
        <v>36</v>
      </c>
      <c r="AL42" s="3">
        <v>5503335</v>
      </c>
      <c r="AM42" s="4" t="s">
        <v>279</v>
      </c>
      <c r="AN42" s="4">
        <v>487</v>
      </c>
      <c r="AO42" s="4">
        <v>16</v>
      </c>
      <c r="AP42" s="2" t="s">
        <v>279</v>
      </c>
      <c r="AQ42" s="2">
        <f t="shared" si="1"/>
        <v>88.491796338038654</v>
      </c>
      <c r="AR42" s="2">
        <f t="shared" si="2"/>
        <v>2.9073280111059927</v>
      </c>
      <c r="AS42" s="2">
        <f t="shared" si="3"/>
        <v>3.2854209445585217E-2</v>
      </c>
    </row>
    <row r="43" spans="1:45" ht="21" customHeight="1" thickBot="1" x14ac:dyDescent="0.5">
      <c r="A43" s="25"/>
      <c r="B43" s="23"/>
      <c r="C43" s="23"/>
      <c r="D43" s="23"/>
      <c r="E43" s="23"/>
      <c r="F43" s="23"/>
      <c r="G43" s="23"/>
      <c r="H43" s="23"/>
      <c r="I43" s="23"/>
      <c r="J43" s="25"/>
      <c r="K43" s="23"/>
      <c r="L43" s="23"/>
      <c r="M43" s="23"/>
      <c r="N43" s="23"/>
      <c r="O43" s="23"/>
      <c r="P43" s="23"/>
      <c r="Q43" s="23"/>
      <c r="R43" s="23"/>
      <c r="S43" s="25"/>
      <c r="T43" s="23"/>
      <c r="U43" s="23"/>
      <c r="V43" s="23"/>
      <c r="W43" s="23"/>
      <c r="X43" s="23"/>
      <c r="Y43" s="23"/>
      <c r="Z43" s="23"/>
      <c r="AA43" s="23"/>
      <c r="AB43" s="25"/>
      <c r="AC43" s="23"/>
      <c r="AD43" s="23"/>
      <c r="AE43" s="23"/>
      <c r="AF43" s="23"/>
      <c r="AG43" s="23"/>
      <c r="AH43" s="23"/>
      <c r="AI43" s="23"/>
      <c r="AJ43" s="26"/>
      <c r="AK43" s="22" t="s">
        <v>37</v>
      </c>
      <c r="AL43" s="3">
        <v>89256655</v>
      </c>
      <c r="AM43" s="4" t="s">
        <v>279</v>
      </c>
      <c r="AN43" s="5">
        <v>2297</v>
      </c>
      <c r="AO43" s="4">
        <v>67</v>
      </c>
      <c r="AP43" s="2" t="s">
        <v>279</v>
      </c>
      <c r="AQ43" s="2">
        <f t="shared" si="1"/>
        <v>25.734775743052438</v>
      </c>
      <c r="AR43" s="2">
        <f t="shared" si="2"/>
        <v>0.75064430769896096</v>
      </c>
      <c r="AS43" s="2">
        <f t="shared" si="3"/>
        <v>2.9168480626904657E-2</v>
      </c>
    </row>
    <row r="44" spans="1:45" ht="18.600000000000001" thickBot="1" x14ac:dyDescent="0.5">
      <c r="A44" s="25"/>
      <c r="B44" s="23"/>
      <c r="C44" s="23"/>
      <c r="D44" s="23"/>
      <c r="E44" s="23"/>
      <c r="F44" s="23"/>
      <c r="G44" s="23"/>
      <c r="H44" s="23"/>
      <c r="I44" s="23"/>
      <c r="J44" s="25"/>
      <c r="K44" s="23"/>
      <c r="L44" s="23"/>
      <c r="M44" s="23"/>
      <c r="N44" s="23"/>
      <c r="O44" s="23"/>
      <c r="P44" s="23"/>
      <c r="Q44" s="23"/>
      <c r="R44" s="23"/>
      <c r="S44" s="25"/>
      <c r="T44" s="23"/>
      <c r="U44" s="23"/>
      <c r="V44" s="23"/>
      <c r="W44" s="23"/>
      <c r="X44" s="23"/>
      <c r="Y44" s="23"/>
      <c r="Z44" s="23"/>
      <c r="AA44" s="23"/>
      <c r="AB44" s="25"/>
      <c r="AC44" s="23"/>
      <c r="AD44" s="23"/>
      <c r="AE44" s="23"/>
      <c r="AF44" s="23"/>
      <c r="AG44" s="23"/>
      <c r="AH44" s="23"/>
      <c r="AI44" s="23"/>
      <c r="AJ44" s="26"/>
      <c r="AK44" s="22" t="s">
        <v>38</v>
      </c>
      <c r="AL44" s="3">
        <v>1397760</v>
      </c>
      <c r="AM44" s="4">
        <v>854</v>
      </c>
      <c r="AN44" s="5">
        <v>1043</v>
      </c>
      <c r="AO44" s="4">
        <v>12</v>
      </c>
      <c r="AP44" s="2">
        <f t="shared" si="0"/>
        <v>610.97756410256409</v>
      </c>
      <c r="AQ44" s="2">
        <f t="shared" si="1"/>
        <v>746.19391025641016</v>
      </c>
      <c r="AR44" s="2">
        <f t="shared" si="2"/>
        <v>8.5851648351648358</v>
      </c>
      <c r="AS44" s="2">
        <f t="shared" si="3"/>
        <v>1.1505273250239693E-2</v>
      </c>
    </row>
    <row r="45" spans="1:45" ht="18.600000000000001" thickBot="1" x14ac:dyDescent="0.5">
      <c r="A45" s="25"/>
      <c r="B45" s="23"/>
      <c r="C45" s="23"/>
      <c r="D45" s="23"/>
      <c r="E45" s="23"/>
      <c r="F45" s="23"/>
      <c r="G45" s="23"/>
      <c r="H45" s="23"/>
      <c r="I45" s="23"/>
      <c r="J45" s="25"/>
      <c r="K45" s="23"/>
      <c r="L45" s="23"/>
      <c r="M45" s="23"/>
      <c r="N45" s="23"/>
      <c r="O45" s="23"/>
      <c r="P45" s="23"/>
      <c r="Q45" s="23"/>
      <c r="R45" s="23"/>
      <c r="S45" s="25"/>
      <c r="T45" s="23"/>
      <c r="U45" s="23"/>
      <c r="V45" s="23"/>
      <c r="W45" s="23"/>
      <c r="X45" s="23"/>
      <c r="Y45" s="23"/>
      <c r="Z45" s="23"/>
      <c r="AA45" s="23"/>
      <c r="AB45" s="25"/>
      <c r="AC45" s="23"/>
      <c r="AD45" s="23"/>
      <c r="AE45" s="23"/>
      <c r="AF45" s="23"/>
      <c r="AG45" s="23"/>
      <c r="AH45" s="23"/>
      <c r="AI45" s="23"/>
      <c r="AJ45" s="26"/>
      <c r="AK45" s="22" t="s">
        <v>39</v>
      </c>
      <c r="AL45" s="3">
        <v>2220060</v>
      </c>
      <c r="AM45" s="5">
        <v>9908</v>
      </c>
      <c r="AN45" s="5">
        <v>2135</v>
      </c>
      <c r="AO45" s="4">
        <v>14</v>
      </c>
      <c r="AP45" s="2">
        <f t="shared" si="0"/>
        <v>4462.9424429970359</v>
      </c>
      <c r="AQ45" s="2">
        <f t="shared" si="1"/>
        <v>961.68572020576028</v>
      </c>
      <c r="AR45" s="2">
        <f t="shared" si="2"/>
        <v>6.3061358702017056</v>
      </c>
      <c r="AS45" s="2">
        <f t="shared" si="3"/>
        <v>6.5573770491803279E-3</v>
      </c>
    </row>
    <row r="46" spans="1:45" ht="18" customHeight="1" thickBot="1" x14ac:dyDescent="0.5">
      <c r="A46" s="25"/>
      <c r="B46" s="23"/>
      <c r="C46" s="23"/>
      <c r="D46" s="23"/>
      <c r="E46" s="23"/>
      <c r="F46" s="23"/>
      <c r="G46" s="23"/>
      <c r="H46" s="23"/>
      <c r="I46" s="23"/>
      <c r="J46" s="25"/>
      <c r="K46" s="23"/>
      <c r="L46" s="23"/>
      <c r="M46" s="23"/>
      <c r="N46" s="23"/>
      <c r="O46" s="23"/>
      <c r="P46" s="23"/>
      <c r="Q46" s="23"/>
      <c r="R46" s="23"/>
      <c r="S46" s="25"/>
      <c r="T46" s="23"/>
      <c r="U46" s="23"/>
      <c r="V46" s="23"/>
      <c r="W46" s="23"/>
      <c r="X46" s="23"/>
      <c r="Y46" s="23"/>
      <c r="Z46" s="23"/>
      <c r="AA46" s="23"/>
      <c r="AB46" s="25"/>
      <c r="AC46" s="23"/>
      <c r="AD46" s="23"/>
      <c r="AE46" s="23"/>
      <c r="AF46" s="23"/>
      <c r="AG46" s="23"/>
      <c r="AH46" s="23"/>
      <c r="AI46" s="23"/>
      <c r="AJ46" s="26"/>
      <c r="AK46" s="22" t="s">
        <v>40</v>
      </c>
      <c r="AL46" s="3">
        <v>218731</v>
      </c>
      <c r="AM46" s="4">
        <v>175</v>
      </c>
      <c r="AN46" s="4">
        <v>299</v>
      </c>
      <c r="AO46" s="4">
        <v>11</v>
      </c>
      <c r="AP46" s="2">
        <f t="shared" si="0"/>
        <v>800.06949175014051</v>
      </c>
      <c r="AQ46" s="2">
        <f t="shared" si="1"/>
        <v>1366.9758744759545</v>
      </c>
      <c r="AR46" s="2">
        <f t="shared" si="2"/>
        <v>50.290082338580262</v>
      </c>
      <c r="AS46" s="2">
        <f t="shared" si="3"/>
        <v>3.678929765886288E-2</v>
      </c>
    </row>
    <row r="47" spans="1:45" ht="18.600000000000001" thickBot="1" x14ac:dyDescent="0.5">
      <c r="A47" s="25"/>
      <c r="B47" s="23"/>
      <c r="C47" s="23"/>
      <c r="D47" s="23"/>
      <c r="E47" s="23"/>
      <c r="F47" s="23"/>
      <c r="G47" s="23"/>
      <c r="H47" s="23"/>
      <c r="I47" s="23"/>
      <c r="J47" s="25"/>
      <c r="K47" s="23"/>
      <c r="L47" s="23"/>
      <c r="M47" s="23"/>
      <c r="N47" s="23"/>
      <c r="O47" s="23"/>
      <c r="P47" s="23"/>
      <c r="Q47" s="23"/>
      <c r="R47" s="23"/>
      <c r="S47" s="25"/>
      <c r="T47" s="23"/>
      <c r="U47" s="23"/>
      <c r="V47" s="23"/>
      <c r="W47" s="23"/>
      <c r="X47" s="23"/>
      <c r="Y47" s="23"/>
      <c r="Z47" s="23"/>
      <c r="AA47" s="23"/>
      <c r="AB47" s="25" t="s">
        <v>47</v>
      </c>
      <c r="AC47" s="23">
        <f>SUM(AL47:AL51)</f>
        <v>67414609</v>
      </c>
      <c r="AD47" s="23">
        <f t="shared" ref="AD47:AF47" si="6">SUM(AM47:AM51)</f>
        <v>622802</v>
      </c>
      <c r="AE47" s="23">
        <f t="shared" si="6"/>
        <v>23929</v>
      </c>
      <c r="AF47" s="23">
        <f t="shared" si="6"/>
        <v>484</v>
      </c>
      <c r="AG47" s="23">
        <f>AD47/AC47*1000000</f>
        <v>9238.3833302363291</v>
      </c>
      <c r="AH47" s="23">
        <f>AE47/AC47*1000000</f>
        <v>354.95273732137201</v>
      </c>
      <c r="AI47" s="23">
        <f>AF47/AC47*1000000</f>
        <v>7.1794527503675063</v>
      </c>
      <c r="AJ47" s="23">
        <f>AF47/AE47</f>
        <v>2.0226503405909146E-2</v>
      </c>
      <c r="AK47" s="22" t="s">
        <v>42</v>
      </c>
      <c r="AL47" s="3">
        <v>2346588</v>
      </c>
      <c r="AM47" s="5">
        <v>17631</v>
      </c>
      <c r="AN47" s="4">
        <v>35</v>
      </c>
      <c r="AO47" s="4">
        <v>1</v>
      </c>
      <c r="AP47" s="2">
        <f t="shared" si="0"/>
        <v>7513.4620990135463</v>
      </c>
      <c r="AQ47" s="2">
        <f t="shared" si="1"/>
        <v>14.915272727892582</v>
      </c>
      <c r="AR47" s="2">
        <f t="shared" si="2"/>
        <v>0.4261506493683595</v>
      </c>
      <c r="AS47" s="2">
        <f t="shared" si="3"/>
        <v>2.8571428571428571E-2</v>
      </c>
    </row>
    <row r="48" spans="1:45" ht="18.600000000000001" thickBot="1" x14ac:dyDescent="0.5">
      <c r="A48" s="25"/>
      <c r="B48" s="23"/>
      <c r="C48" s="23"/>
      <c r="D48" s="23"/>
      <c r="E48" s="23"/>
      <c r="F48" s="23"/>
      <c r="G48" s="23"/>
      <c r="H48" s="23"/>
      <c r="I48" s="23"/>
      <c r="J48" s="25"/>
      <c r="K48" s="23"/>
      <c r="L48" s="23"/>
      <c r="M48" s="23"/>
      <c r="N48" s="23"/>
      <c r="O48" s="23"/>
      <c r="P48" s="23"/>
      <c r="Q48" s="23"/>
      <c r="R48" s="23"/>
      <c r="S48" s="25"/>
      <c r="T48" s="23"/>
      <c r="U48" s="23"/>
      <c r="V48" s="23"/>
      <c r="W48" s="23"/>
      <c r="X48" s="23"/>
      <c r="Y48" s="23"/>
      <c r="Z48" s="23"/>
      <c r="AA48" s="23"/>
      <c r="AB48" s="25"/>
      <c r="AC48" s="23"/>
      <c r="AD48" s="23"/>
      <c r="AE48" s="23"/>
      <c r="AF48" s="23"/>
      <c r="AG48" s="23"/>
      <c r="AH48" s="23"/>
      <c r="AI48" s="23"/>
      <c r="AJ48" s="23"/>
      <c r="AK48" s="22" t="s">
        <v>43</v>
      </c>
      <c r="AL48" s="3">
        <v>1158954</v>
      </c>
      <c r="AM48" s="5">
        <v>4994</v>
      </c>
      <c r="AN48" s="4">
        <v>256</v>
      </c>
      <c r="AO48" s="4">
        <v>2</v>
      </c>
      <c r="AP48" s="2">
        <f t="shared" si="0"/>
        <v>4309.0579953993001</v>
      </c>
      <c r="AQ48" s="2">
        <f t="shared" si="1"/>
        <v>220.88883596760527</v>
      </c>
      <c r="AR48" s="2">
        <f t="shared" si="2"/>
        <v>1.7256940309969162</v>
      </c>
      <c r="AS48" s="2">
        <f t="shared" si="3"/>
        <v>7.8125E-3</v>
      </c>
    </row>
    <row r="49" spans="1:45" ht="18.600000000000001" thickBot="1" x14ac:dyDescent="0.5">
      <c r="A49" s="25"/>
      <c r="B49" s="23"/>
      <c r="C49" s="23"/>
      <c r="D49" s="23"/>
      <c r="E49" s="23"/>
      <c r="F49" s="23"/>
      <c r="G49" s="23"/>
      <c r="H49" s="23"/>
      <c r="I49" s="23"/>
      <c r="J49" s="25"/>
      <c r="K49" s="23"/>
      <c r="L49" s="23"/>
      <c r="M49" s="23"/>
      <c r="N49" s="23"/>
      <c r="O49" s="23"/>
      <c r="P49" s="23"/>
      <c r="Q49" s="23"/>
      <c r="R49" s="23"/>
      <c r="S49" s="25"/>
      <c r="T49" s="23"/>
      <c r="U49" s="23"/>
      <c r="V49" s="23"/>
      <c r="W49" s="23"/>
      <c r="X49" s="23"/>
      <c r="Y49" s="23"/>
      <c r="Z49" s="23"/>
      <c r="AA49" s="23"/>
      <c r="AB49" s="25"/>
      <c r="AC49" s="23"/>
      <c r="AD49" s="23"/>
      <c r="AE49" s="23"/>
      <c r="AF49" s="23"/>
      <c r="AG49" s="23"/>
      <c r="AH49" s="23"/>
      <c r="AI49" s="23"/>
      <c r="AJ49" s="23"/>
      <c r="AK49" s="22" t="s">
        <v>44</v>
      </c>
      <c r="AL49" s="3">
        <v>2140560</v>
      </c>
      <c r="AM49" s="4">
        <v>283</v>
      </c>
      <c r="AN49" s="4">
        <v>2</v>
      </c>
      <c r="AO49" s="4">
        <v>0</v>
      </c>
      <c r="AP49" s="2">
        <f t="shared" si="0"/>
        <v>132.20839406510444</v>
      </c>
      <c r="AQ49" s="2">
        <f t="shared" si="1"/>
        <v>0.93433494038943077</v>
      </c>
      <c r="AR49" s="2">
        <f t="shared" si="2"/>
        <v>0</v>
      </c>
      <c r="AS49" s="2">
        <f t="shared" si="3"/>
        <v>0</v>
      </c>
    </row>
    <row r="50" spans="1:45" x14ac:dyDescent="0.45">
      <c r="A50" s="25"/>
      <c r="B50" s="23"/>
      <c r="C50" s="23"/>
      <c r="D50" s="23"/>
      <c r="E50" s="23"/>
      <c r="F50" s="23"/>
      <c r="G50" s="23"/>
      <c r="H50" s="23"/>
      <c r="I50" s="23"/>
      <c r="J50" s="25"/>
      <c r="K50" s="23"/>
      <c r="L50" s="23"/>
      <c r="M50" s="23"/>
      <c r="N50" s="23"/>
      <c r="O50" s="23"/>
      <c r="P50" s="23"/>
      <c r="Q50" s="23"/>
      <c r="R50" s="23"/>
      <c r="S50" s="25"/>
      <c r="T50" s="23"/>
      <c r="U50" s="23"/>
      <c r="V50" s="23"/>
      <c r="W50" s="23"/>
      <c r="X50" s="23"/>
      <c r="Y50" s="23"/>
      <c r="Z50" s="23"/>
      <c r="AA50" s="23"/>
      <c r="AB50" s="25"/>
      <c r="AC50" s="23"/>
      <c r="AD50" s="23"/>
      <c r="AE50" s="23"/>
      <c r="AF50" s="23"/>
      <c r="AG50" s="23"/>
      <c r="AH50" s="23"/>
      <c r="AI50" s="23"/>
      <c r="AJ50" s="23"/>
      <c r="AK50" s="22" t="s">
        <v>45</v>
      </c>
      <c r="AL50" s="3">
        <v>2536074</v>
      </c>
      <c r="AM50" s="5">
        <v>3117</v>
      </c>
      <c r="AN50" s="4">
        <v>21</v>
      </c>
      <c r="AO50" s="4">
        <v>0</v>
      </c>
      <c r="AP50" s="2">
        <f t="shared" si="0"/>
        <v>1229.0650824857632</v>
      </c>
      <c r="AQ50" s="2">
        <f t="shared" si="1"/>
        <v>8.2805154739175588</v>
      </c>
      <c r="AR50" s="2">
        <f t="shared" si="2"/>
        <v>0</v>
      </c>
      <c r="AS50" s="2">
        <f t="shared" si="3"/>
        <v>0</v>
      </c>
    </row>
    <row r="51" spans="1:45" ht="18.600000000000001" thickBot="1" x14ac:dyDescent="0.5">
      <c r="A51" s="25"/>
      <c r="B51" s="23"/>
      <c r="C51" s="23"/>
      <c r="D51" s="23"/>
      <c r="E51" s="23"/>
      <c r="F51" s="23"/>
      <c r="G51" s="23"/>
      <c r="H51" s="23"/>
      <c r="I51" s="23"/>
      <c r="J51" s="25"/>
      <c r="K51" s="23"/>
      <c r="L51" s="23"/>
      <c r="M51" s="23"/>
      <c r="N51" s="23"/>
      <c r="O51" s="23"/>
      <c r="P51" s="23"/>
      <c r="Q51" s="23"/>
      <c r="R51" s="23"/>
      <c r="S51" s="25"/>
      <c r="T51" s="23"/>
      <c r="U51" s="23"/>
      <c r="V51" s="23"/>
      <c r="W51" s="23"/>
      <c r="X51" s="23"/>
      <c r="Y51" s="23"/>
      <c r="Z51" s="23"/>
      <c r="AA51" s="23"/>
      <c r="AB51" s="25"/>
      <c r="AC51" s="23"/>
      <c r="AD51" s="23"/>
      <c r="AE51" s="23"/>
      <c r="AF51" s="23"/>
      <c r="AG51" s="23"/>
      <c r="AH51" s="23"/>
      <c r="AI51" s="23"/>
      <c r="AJ51" s="23"/>
      <c r="AK51" s="22" t="s">
        <v>46</v>
      </c>
      <c r="AL51" s="2">
        <v>59232433</v>
      </c>
      <c r="AM51" s="2">
        <v>596777</v>
      </c>
      <c r="AN51" s="2">
        <v>23615</v>
      </c>
      <c r="AO51" s="2">
        <v>481</v>
      </c>
      <c r="AP51" s="2">
        <f t="shared" si="0"/>
        <v>10075.17283647626</v>
      </c>
      <c r="AQ51" s="2">
        <f t="shared" si="1"/>
        <v>398.68360632763472</v>
      </c>
      <c r="AR51" s="2">
        <f t="shared" si="2"/>
        <v>8.1205511176621776</v>
      </c>
      <c r="AS51" s="2">
        <f t="shared" si="3"/>
        <v>2.0368409908956171E-2</v>
      </c>
    </row>
    <row r="52" spans="1:45" ht="18.600000000000001" thickBot="1" x14ac:dyDescent="0.5">
      <c r="A52" s="25"/>
      <c r="B52" s="23"/>
      <c r="C52" s="23"/>
      <c r="D52" s="23"/>
      <c r="E52" s="23"/>
      <c r="F52" s="23"/>
      <c r="G52" s="23"/>
      <c r="H52" s="23"/>
      <c r="I52" s="23"/>
      <c r="J52" s="25"/>
      <c r="K52" s="23"/>
      <c r="L52" s="23"/>
      <c r="M52" s="23"/>
      <c r="N52" s="23"/>
      <c r="O52" s="23"/>
      <c r="P52" s="23"/>
      <c r="Q52" s="23"/>
      <c r="R52" s="23"/>
      <c r="S52" s="25"/>
      <c r="T52" s="23"/>
      <c r="U52" s="23"/>
      <c r="V52" s="23"/>
      <c r="W52" s="23"/>
      <c r="X52" s="23"/>
      <c r="Y52" s="23"/>
      <c r="Z52" s="23"/>
      <c r="AA52" s="23"/>
      <c r="AB52" s="25" t="s">
        <v>63</v>
      </c>
      <c r="AC52" s="23">
        <f>SUM(AL52:AL68)</f>
        <v>397366130</v>
      </c>
      <c r="AD52" s="23">
        <f t="shared" ref="AD52:AF52" si="7">SUM(AM52:AM68)</f>
        <v>478850</v>
      </c>
      <c r="AE52" s="23">
        <f t="shared" si="7"/>
        <v>30050</v>
      </c>
      <c r="AF52" s="23">
        <f t="shared" si="7"/>
        <v>636</v>
      </c>
      <c r="AG52" s="23">
        <f>AD52/AC52*1000000</f>
        <v>1205.0599279812802</v>
      </c>
      <c r="AH52" s="23">
        <f>AE52/AC52*1000000</f>
        <v>75.622952565182146</v>
      </c>
      <c r="AI52" s="23">
        <f>AF52/AC52*1000000</f>
        <v>1.6005390293329731</v>
      </c>
      <c r="AJ52" s="23">
        <f>AF52/AE52</f>
        <v>2.1164725457570716E-2</v>
      </c>
      <c r="AK52" s="22" t="s">
        <v>48</v>
      </c>
      <c r="AL52" s="3">
        <v>12088427</v>
      </c>
      <c r="AM52" s="5">
        <v>28015</v>
      </c>
      <c r="AN52" s="4">
        <v>191</v>
      </c>
      <c r="AO52" s="4">
        <v>3</v>
      </c>
      <c r="AP52" s="2">
        <f t="shared" si="0"/>
        <v>2317.5058260268274</v>
      </c>
      <c r="AQ52" s="2">
        <f t="shared" si="1"/>
        <v>15.800236043945171</v>
      </c>
      <c r="AR52" s="2">
        <f t="shared" si="2"/>
        <v>0.24817124676353672</v>
      </c>
      <c r="AS52" s="2">
        <f t="shared" si="3"/>
        <v>1.5706806282722512E-2</v>
      </c>
    </row>
    <row r="53" spans="1:45" ht="18.600000000000001" thickBot="1" x14ac:dyDescent="0.5">
      <c r="A53" s="25"/>
      <c r="B53" s="23"/>
      <c r="C53" s="23"/>
      <c r="D53" s="23"/>
      <c r="E53" s="23"/>
      <c r="F53" s="23"/>
      <c r="G53" s="23"/>
      <c r="H53" s="23"/>
      <c r="I53" s="23"/>
      <c r="J53" s="25"/>
      <c r="K53" s="23"/>
      <c r="L53" s="23"/>
      <c r="M53" s="23"/>
      <c r="N53" s="23"/>
      <c r="O53" s="23"/>
      <c r="P53" s="23"/>
      <c r="Q53" s="23"/>
      <c r="R53" s="23"/>
      <c r="S53" s="25"/>
      <c r="T53" s="23"/>
      <c r="U53" s="23"/>
      <c r="V53" s="23"/>
      <c r="W53" s="23"/>
      <c r="X53" s="23"/>
      <c r="Y53" s="23"/>
      <c r="Z53" s="23"/>
      <c r="AA53" s="23"/>
      <c r="AB53" s="25"/>
      <c r="AC53" s="23"/>
      <c r="AD53" s="23"/>
      <c r="AE53" s="23"/>
      <c r="AF53" s="23"/>
      <c r="AG53" s="23"/>
      <c r="AH53" s="23"/>
      <c r="AI53" s="23"/>
      <c r="AJ53" s="23"/>
      <c r="AK53" s="22" t="s">
        <v>49</v>
      </c>
      <c r="AL53" s="3">
        <v>20840103</v>
      </c>
      <c r="AM53" s="4" t="s">
        <v>279</v>
      </c>
      <c r="AN53" s="4">
        <v>832</v>
      </c>
      <c r="AO53" s="4">
        <v>52</v>
      </c>
      <c r="AP53" s="2" t="s">
        <v>279</v>
      </c>
      <c r="AQ53" s="2">
        <f t="shared" si="1"/>
        <v>39.923027251832679</v>
      </c>
      <c r="AR53" s="2">
        <f t="shared" si="2"/>
        <v>2.4951892032395424</v>
      </c>
      <c r="AS53" s="2">
        <f t="shared" si="3"/>
        <v>6.25E-2</v>
      </c>
    </row>
    <row r="54" spans="1:45" ht="18.600000000000001" thickBot="1" x14ac:dyDescent="0.5">
      <c r="A54" s="25"/>
      <c r="B54" s="23"/>
      <c r="C54" s="23"/>
      <c r="D54" s="23"/>
      <c r="E54" s="23"/>
      <c r="F54" s="23"/>
      <c r="G54" s="23"/>
      <c r="H54" s="23"/>
      <c r="I54" s="23"/>
      <c r="J54" s="25"/>
      <c r="K54" s="23"/>
      <c r="L54" s="23"/>
      <c r="M54" s="23"/>
      <c r="N54" s="23"/>
      <c r="O54" s="23"/>
      <c r="P54" s="23"/>
      <c r="Q54" s="23"/>
      <c r="R54" s="23"/>
      <c r="S54" s="25"/>
      <c r="T54" s="23"/>
      <c r="U54" s="23"/>
      <c r="V54" s="23"/>
      <c r="W54" s="23"/>
      <c r="X54" s="23"/>
      <c r="Y54" s="23"/>
      <c r="Z54" s="23"/>
      <c r="AA54" s="23"/>
      <c r="AB54" s="25"/>
      <c r="AC54" s="23"/>
      <c r="AD54" s="23"/>
      <c r="AE54" s="23"/>
      <c r="AF54" s="23"/>
      <c r="AG54" s="23"/>
      <c r="AH54" s="23"/>
      <c r="AI54" s="23"/>
      <c r="AJ54" s="23"/>
      <c r="AK54" s="22" t="s">
        <v>50</v>
      </c>
      <c r="AL54" s="3">
        <v>555377</v>
      </c>
      <c r="AM54" s="5">
        <v>1307</v>
      </c>
      <c r="AN54" s="4">
        <v>390</v>
      </c>
      <c r="AO54" s="4">
        <v>3</v>
      </c>
      <c r="AP54" s="2">
        <f t="shared" si="0"/>
        <v>2353.3563687369119</v>
      </c>
      <c r="AQ54" s="2">
        <f t="shared" si="1"/>
        <v>702.22569533848184</v>
      </c>
      <c r="AR54" s="2">
        <f t="shared" si="2"/>
        <v>5.401736117988321</v>
      </c>
      <c r="AS54" s="2">
        <f t="shared" si="3"/>
        <v>7.6923076923076927E-3</v>
      </c>
    </row>
    <row r="55" spans="1:45" ht="18.600000000000001" thickBot="1" x14ac:dyDescent="0.5">
      <c r="A55" s="25"/>
      <c r="B55" s="23"/>
      <c r="C55" s="23"/>
      <c r="D55" s="23"/>
      <c r="E55" s="23"/>
      <c r="F55" s="23"/>
      <c r="G55" s="23"/>
      <c r="H55" s="23"/>
      <c r="I55" s="23"/>
      <c r="J55" s="25"/>
      <c r="K55" s="23"/>
      <c r="L55" s="23"/>
      <c r="M55" s="23"/>
      <c r="N55" s="23"/>
      <c r="O55" s="23"/>
      <c r="P55" s="23"/>
      <c r="Q55" s="23"/>
      <c r="R55" s="23"/>
      <c r="S55" s="25"/>
      <c r="T55" s="23"/>
      <c r="U55" s="23"/>
      <c r="V55" s="23"/>
      <c r="W55" s="23"/>
      <c r="X55" s="23"/>
      <c r="Y55" s="23"/>
      <c r="Z55" s="23"/>
      <c r="AA55" s="23"/>
      <c r="AB55" s="25"/>
      <c r="AC55" s="23"/>
      <c r="AD55" s="23"/>
      <c r="AE55" s="23"/>
      <c r="AF55" s="23"/>
      <c r="AG55" s="23"/>
      <c r="AH55" s="23"/>
      <c r="AI55" s="23"/>
      <c r="AJ55" s="23"/>
      <c r="AK55" s="22" t="s">
        <v>284</v>
      </c>
      <c r="AL55" s="18">
        <v>26307273</v>
      </c>
      <c r="AM55" s="16">
        <v>24317</v>
      </c>
      <c r="AN55" s="16">
        <v>2423</v>
      </c>
      <c r="AO55" s="17">
        <v>30</v>
      </c>
      <c r="AP55" s="12">
        <f t="shared" ref="AP55" si="8">AM55/AL55*1000000</f>
        <v>924.34514212096406</v>
      </c>
      <c r="AQ55" s="12">
        <f t="shared" ref="AQ55" si="9">AN55/AL55*1000000</f>
        <v>92.1038071867046</v>
      </c>
      <c r="AR55" s="12">
        <f t="shared" ref="AR55" si="10">AO55/AL55*1000000</f>
        <v>1.1403690530751707</v>
      </c>
      <c r="AS55" s="12">
        <f t="shared" ref="AS55" si="11">AO55/AN55</f>
        <v>1.2381345439537762E-2</v>
      </c>
    </row>
    <row r="56" spans="1:45" ht="18.600000000000001" thickBot="1" x14ac:dyDescent="0.5">
      <c r="A56" s="25"/>
      <c r="B56" s="23"/>
      <c r="C56" s="23"/>
      <c r="D56" s="23"/>
      <c r="E56" s="23"/>
      <c r="F56" s="23"/>
      <c r="G56" s="23"/>
      <c r="H56" s="23"/>
      <c r="I56" s="23"/>
      <c r="J56" s="25"/>
      <c r="K56" s="23"/>
      <c r="L56" s="23"/>
      <c r="M56" s="23"/>
      <c r="N56" s="23"/>
      <c r="O56" s="23"/>
      <c r="P56" s="23"/>
      <c r="Q56" s="23"/>
      <c r="R56" s="23"/>
      <c r="S56" s="25"/>
      <c r="T56" s="23"/>
      <c r="U56" s="23"/>
      <c r="V56" s="23"/>
      <c r="W56" s="23"/>
      <c r="X56" s="23"/>
      <c r="Y56" s="23"/>
      <c r="Z56" s="23"/>
      <c r="AA56" s="23"/>
      <c r="AB56" s="25"/>
      <c r="AC56" s="23"/>
      <c r="AD56" s="23"/>
      <c r="AE56" s="23"/>
      <c r="AF56" s="23"/>
      <c r="AG56" s="23"/>
      <c r="AH56" s="23"/>
      <c r="AI56" s="23"/>
      <c r="AJ56" s="23"/>
      <c r="AK56" s="22" t="s">
        <v>51</v>
      </c>
      <c r="AL56" s="3">
        <v>2409159</v>
      </c>
      <c r="AM56" s="5">
        <v>1476</v>
      </c>
      <c r="AN56" s="4">
        <v>25</v>
      </c>
      <c r="AO56" s="4">
        <v>1</v>
      </c>
      <c r="AP56" s="2">
        <f t="shared" si="0"/>
        <v>612.66192891378284</v>
      </c>
      <c r="AQ56" s="2">
        <f t="shared" si="1"/>
        <v>10.377065191629113</v>
      </c>
      <c r="AR56" s="2">
        <f t="shared" si="2"/>
        <v>0.41508260766516453</v>
      </c>
      <c r="AS56" s="2">
        <f t="shared" si="3"/>
        <v>0.04</v>
      </c>
    </row>
    <row r="57" spans="1:45" ht="18.600000000000001" thickBot="1" x14ac:dyDescent="0.5">
      <c r="A57" s="25"/>
      <c r="B57" s="23"/>
      <c r="C57" s="23"/>
      <c r="D57" s="23"/>
      <c r="E57" s="23"/>
      <c r="F57" s="23"/>
      <c r="G57" s="23"/>
      <c r="H57" s="23"/>
      <c r="I57" s="23"/>
      <c r="J57" s="25"/>
      <c r="K57" s="23"/>
      <c r="L57" s="23"/>
      <c r="M57" s="23"/>
      <c r="N57" s="23"/>
      <c r="O57" s="23"/>
      <c r="P57" s="23"/>
      <c r="Q57" s="23"/>
      <c r="R57" s="23"/>
      <c r="S57" s="25"/>
      <c r="T57" s="23"/>
      <c r="U57" s="23"/>
      <c r="V57" s="23"/>
      <c r="W57" s="23"/>
      <c r="X57" s="23"/>
      <c r="Y57" s="23"/>
      <c r="Z57" s="23"/>
      <c r="AA57" s="23"/>
      <c r="AB57" s="25"/>
      <c r="AC57" s="23"/>
      <c r="AD57" s="23"/>
      <c r="AE57" s="23"/>
      <c r="AF57" s="23"/>
      <c r="AG57" s="23"/>
      <c r="AH57" s="23"/>
      <c r="AI57" s="23"/>
      <c r="AJ57" s="23"/>
      <c r="AK57" s="22" t="s">
        <v>52</v>
      </c>
      <c r="AL57" s="3">
        <v>31003853</v>
      </c>
      <c r="AM57" s="5">
        <v>197194</v>
      </c>
      <c r="AN57" s="5">
        <v>6808</v>
      </c>
      <c r="AO57" s="4">
        <v>32</v>
      </c>
      <c r="AP57" s="2">
        <f t="shared" si="0"/>
        <v>6360.306249678064</v>
      </c>
      <c r="AQ57" s="2">
        <f t="shared" si="1"/>
        <v>219.58561085939866</v>
      </c>
      <c r="AR57" s="2">
        <f t="shared" si="2"/>
        <v>1.0321297807727317</v>
      </c>
      <c r="AS57" s="2">
        <f t="shared" si="3"/>
        <v>4.7003525264394828E-3</v>
      </c>
    </row>
    <row r="58" spans="1:45" ht="18.600000000000001" thickBot="1" x14ac:dyDescent="0.5">
      <c r="A58" s="25"/>
      <c r="B58" s="23"/>
      <c r="C58" s="23"/>
      <c r="D58" s="23"/>
      <c r="E58" s="23"/>
      <c r="F58" s="23"/>
      <c r="G58" s="23"/>
      <c r="H58" s="23"/>
      <c r="I58" s="23"/>
      <c r="J58" s="25"/>
      <c r="K58" s="23"/>
      <c r="L58" s="23"/>
      <c r="M58" s="23"/>
      <c r="N58" s="23"/>
      <c r="O58" s="23"/>
      <c r="P58" s="23"/>
      <c r="Q58" s="23"/>
      <c r="R58" s="23"/>
      <c r="S58" s="25"/>
      <c r="T58" s="23"/>
      <c r="U58" s="23"/>
      <c r="V58" s="23"/>
      <c r="W58" s="23"/>
      <c r="X58" s="23"/>
      <c r="Y58" s="23"/>
      <c r="Z58" s="23"/>
      <c r="AA58" s="23"/>
      <c r="AB58" s="25"/>
      <c r="AC58" s="23"/>
      <c r="AD58" s="23"/>
      <c r="AE58" s="23"/>
      <c r="AF58" s="23"/>
      <c r="AG58" s="23"/>
      <c r="AH58" s="23"/>
      <c r="AI58" s="23"/>
      <c r="AJ58" s="23"/>
      <c r="AK58" s="22" t="s">
        <v>53</v>
      </c>
      <c r="AL58" s="3">
        <v>13093597</v>
      </c>
      <c r="AM58" s="5">
        <v>14407</v>
      </c>
      <c r="AN58" s="5">
        <v>3275</v>
      </c>
      <c r="AO58" s="4">
        <v>20</v>
      </c>
      <c r="AP58" s="2">
        <f t="shared" si="0"/>
        <v>1100.3087997896987</v>
      </c>
      <c r="AQ58" s="2">
        <f t="shared" si="1"/>
        <v>250.12225441183196</v>
      </c>
      <c r="AR58" s="2">
        <f t="shared" si="2"/>
        <v>1.5274641490798899</v>
      </c>
      <c r="AS58" s="2">
        <f t="shared" si="3"/>
        <v>6.1068702290076335E-3</v>
      </c>
    </row>
    <row r="59" spans="1:45" ht="18.600000000000001" thickBot="1" x14ac:dyDescent="0.5">
      <c r="A59" s="25"/>
      <c r="B59" s="23"/>
      <c r="C59" s="23"/>
      <c r="D59" s="23"/>
      <c r="E59" s="23"/>
      <c r="F59" s="23"/>
      <c r="G59" s="23"/>
      <c r="H59" s="23"/>
      <c r="I59" s="23"/>
      <c r="J59" s="25"/>
      <c r="K59" s="23"/>
      <c r="L59" s="23"/>
      <c r="M59" s="23"/>
      <c r="N59" s="23"/>
      <c r="O59" s="23"/>
      <c r="P59" s="23"/>
      <c r="Q59" s="23"/>
      <c r="R59" s="23"/>
      <c r="S59" s="25"/>
      <c r="T59" s="23"/>
      <c r="U59" s="23"/>
      <c r="V59" s="23"/>
      <c r="W59" s="23"/>
      <c r="X59" s="23"/>
      <c r="Y59" s="23"/>
      <c r="Z59" s="23"/>
      <c r="AA59" s="23"/>
      <c r="AB59" s="25"/>
      <c r="AC59" s="23"/>
      <c r="AD59" s="23"/>
      <c r="AE59" s="23"/>
      <c r="AF59" s="23"/>
      <c r="AG59" s="23"/>
      <c r="AH59" s="23"/>
      <c r="AI59" s="23"/>
      <c r="AJ59" s="23"/>
      <c r="AK59" s="22" t="s">
        <v>54</v>
      </c>
      <c r="AL59" s="3">
        <v>1962975</v>
      </c>
      <c r="AM59" s="5">
        <v>1500</v>
      </c>
      <c r="AN59" s="5">
        <v>1178</v>
      </c>
      <c r="AO59" s="4">
        <v>7</v>
      </c>
      <c r="AP59" s="2">
        <f t="shared" si="0"/>
        <v>764.14625759370347</v>
      </c>
      <c r="AQ59" s="2">
        <f t="shared" si="1"/>
        <v>600.10952763025512</v>
      </c>
      <c r="AR59" s="2">
        <f t="shared" si="2"/>
        <v>3.566015868770616</v>
      </c>
      <c r="AS59" s="2">
        <f t="shared" si="3"/>
        <v>5.9422750424448214E-3</v>
      </c>
    </row>
    <row r="60" spans="1:45" ht="18.600000000000001" thickBot="1" x14ac:dyDescent="0.5">
      <c r="A60" s="25"/>
      <c r="B60" s="23"/>
      <c r="C60" s="23"/>
      <c r="D60" s="23"/>
      <c r="E60" s="23"/>
      <c r="F60" s="23"/>
      <c r="G60" s="23"/>
      <c r="H60" s="23"/>
      <c r="I60" s="23"/>
      <c r="J60" s="25"/>
      <c r="K60" s="23"/>
      <c r="L60" s="23"/>
      <c r="M60" s="23"/>
      <c r="N60" s="23"/>
      <c r="O60" s="23"/>
      <c r="P60" s="23"/>
      <c r="Q60" s="23"/>
      <c r="R60" s="23"/>
      <c r="S60" s="25"/>
      <c r="T60" s="23"/>
      <c r="U60" s="23"/>
      <c r="V60" s="23"/>
      <c r="W60" s="23"/>
      <c r="X60" s="23"/>
      <c r="Y60" s="23"/>
      <c r="Z60" s="23"/>
      <c r="AA60" s="23"/>
      <c r="AB60" s="25"/>
      <c r="AC60" s="23"/>
      <c r="AD60" s="23"/>
      <c r="AE60" s="23"/>
      <c r="AF60" s="23"/>
      <c r="AG60" s="23"/>
      <c r="AH60" s="23"/>
      <c r="AI60" s="23"/>
      <c r="AJ60" s="23"/>
      <c r="AK60" s="22" t="s">
        <v>55</v>
      </c>
      <c r="AL60" s="3">
        <v>5044844</v>
      </c>
      <c r="AM60" s="4" t="s">
        <v>279</v>
      </c>
      <c r="AN60" s="4">
        <v>265</v>
      </c>
      <c r="AO60" s="4">
        <v>26</v>
      </c>
      <c r="AP60" s="2" t="s">
        <v>279</v>
      </c>
      <c r="AQ60" s="2">
        <f t="shared" si="1"/>
        <v>52.528878990113469</v>
      </c>
      <c r="AR60" s="2">
        <f t="shared" si="2"/>
        <v>5.1537768065771701</v>
      </c>
      <c r="AS60" s="2">
        <f t="shared" si="3"/>
        <v>9.8113207547169817E-2</v>
      </c>
    </row>
    <row r="61" spans="1:45" ht="18.600000000000001" thickBot="1" x14ac:dyDescent="0.5">
      <c r="A61" s="25"/>
      <c r="B61" s="23"/>
      <c r="C61" s="23"/>
      <c r="D61" s="23"/>
      <c r="E61" s="23"/>
      <c r="F61" s="23"/>
      <c r="G61" s="23"/>
      <c r="H61" s="23"/>
      <c r="I61" s="23"/>
      <c r="J61" s="25"/>
      <c r="K61" s="23"/>
      <c r="L61" s="23"/>
      <c r="M61" s="23"/>
      <c r="N61" s="23"/>
      <c r="O61" s="23"/>
      <c r="P61" s="23"/>
      <c r="Q61" s="23"/>
      <c r="R61" s="23"/>
      <c r="S61" s="25"/>
      <c r="T61" s="23"/>
      <c r="U61" s="23"/>
      <c r="V61" s="23"/>
      <c r="W61" s="23"/>
      <c r="X61" s="23"/>
      <c r="Y61" s="23"/>
      <c r="Z61" s="23"/>
      <c r="AA61" s="23"/>
      <c r="AB61" s="25"/>
      <c r="AC61" s="23"/>
      <c r="AD61" s="23"/>
      <c r="AE61" s="23"/>
      <c r="AF61" s="23"/>
      <c r="AG61" s="23"/>
      <c r="AH61" s="23"/>
      <c r="AI61" s="23"/>
      <c r="AJ61" s="23"/>
      <c r="AK61" s="22" t="s">
        <v>56</v>
      </c>
      <c r="AL61" s="3">
        <v>20186088</v>
      </c>
      <c r="AM61" s="5">
        <v>3483</v>
      </c>
      <c r="AN61" s="5">
        <v>1059</v>
      </c>
      <c r="AO61" s="4">
        <v>67</v>
      </c>
      <c r="AP61" s="2">
        <f t="shared" si="0"/>
        <v>172.544576244788</v>
      </c>
      <c r="AQ61" s="2">
        <f t="shared" si="1"/>
        <v>52.461873741955351</v>
      </c>
      <c r="AR61" s="2">
        <f t="shared" si="2"/>
        <v>3.3191176021822555</v>
      </c>
      <c r="AS61" s="2">
        <f t="shared" si="3"/>
        <v>6.3267233238904624E-2</v>
      </c>
    </row>
    <row r="62" spans="1:45" ht="18.600000000000001" thickBot="1" x14ac:dyDescent="0.5">
      <c r="A62" s="25"/>
      <c r="B62" s="23"/>
      <c r="C62" s="23"/>
      <c r="D62" s="23"/>
      <c r="E62" s="23"/>
      <c r="F62" s="23"/>
      <c r="G62" s="23"/>
      <c r="H62" s="23"/>
      <c r="I62" s="23"/>
      <c r="J62" s="25"/>
      <c r="K62" s="23"/>
      <c r="L62" s="23"/>
      <c r="M62" s="23"/>
      <c r="N62" s="23"/>
      <c r="O62" s="23"/>
      <c r="P62" s="23"/>
      <c r="Q62" s="23"/>
      <c r="R62" s="23"/>
      <c r="S62" s="25"/>
      <c r="T62" s="23"/>
      <c r="U62" s="23"/>
      <c r="V62" s="23"/>
      <c r="W62" s="23"/>
      <c r="X62" s="23"/>
      <c r="Y62" s="23"/>
      <c r="Z62" s="23"/>
      <c r="AA62" s="23"/>
      <c r="AB62" s="25"/>
      <c r="AC62" s="23"/>
      <c r="AD62" s="23"/>
      <c r="AE62" s="23"/>
      <c r="AF62" s="23"/>
      <c r="AG62" s="23"/>
      <c r="AH62" s="23"/>
      <c r="AI62" s="23"/>
      <c r="AJ62" s="23"/>
      <c r="AK62" s="22" t="s">
        <v>57</v>
      </c>
      <c r="AL62" s="3">
        <v>1271565</v>
      </c>
      <c r="AM62" s="5">
        <v>104639</v>
      </c>
      <c r="AN62" s="4">
        <v>334</v>
      </c>
      <c r="AO62" s="4">
        <v>10</v>
      </c>
      <c r="AP62" s="2">
        <f t="shared" si="0"/>
        <v>82291.506922571803</v>
      </c>
      <c r="AQ62" s="2">
        <f t="shared" si="1"/>
        <v>262.66844400404227</v>
      </c>
      <c r="AR62" s="2">
        <f t="shared" si="2"/>
        <v>7.8643246707797081</v>
      </c>
      <c r="AS62" s="2">
        <f t="shared" si="3"/>
        <v>2.9940119760479042E-2</v>
      </c>
    </row>
    <row r="63" spans="1:45" ht="18.600000000000001" thickBot="1" x14ac:dyDescent="0.5">
      <c r="A63" s="25"/>
      <c r="B63" s="23"/>
      <c r="C63" s="23"/>
      <c r="D63" s="23"/>
      <c r="E63" s="23"/>
      <c r="F63" s="23"/>
      <c r="G63" s="23"/>
      <c r="H63" s="23"/>
      <c r="I63" s="23"/>
      <c r="J63" s="25"/>
      <c r="K63" s="23"/>
      <c r="L63" s="23"/>
      <c r="M63" s="23"/>
      <c r="N63" s="23"/>
      <c r="O63" s="23"/>
      <c r="P63" s="23"/>
      <c r="Q63" s="23"/>
      <c r="R63" s="23"/>
      <c r="S63" s="25"/>
      <c r="T63" s="23"/>
      <c r="U63" s="23"/>
      <c r="V63" s="23"/>
      <c r="W63" s="23"/>
      <c r="X63" s="23"/>
      <c r="Y63" s="23"/>
      <c r="Z63" s="23"/>
      <c r="AA63" s="23"/>
      <c r="AB63" s="25"/>
      <c r="AC63" s="23"/>
      <c r="AD63" s="23"/>
      <c r="AE63" s="23"/>
      <c r="AF63" s="23"/>
      <c r="AG63" s="23"/>
      <c r="AH63" s="23"/>
      <c r="AI63" s="23"/>
      <c r="AJ63" s="23"/>
      <c r="AK63" s="22" t="s">
        <v>58</v>
      </c>
      <c r="AL63" s="3">
        <v>24105596</v>
      </c>
      <c r="AM63" s="5">
        <v>5989</v>
      </c>
      <c r="AN63" s="4">
        <v>951</v>
      </c>
      <c r="AO63" s="4">
        <v>62</v>
      </c>
      <c r="AP63" s="2">
        <f t="shared" si="0"/>
        <v>248.4485345228552</v>
      </c>
      <c r="AQ63" s="2">
        <f t="shared" si="1"/>
        <v>39.451420325803184</v>
      </c>
      <c r="AR63" s="2">
        <f t="shared" si="2"/>
        <v>2.572016887696948</v>
      </c>
      <c r="AS63" s="2">
        <f t="shared" si="3"/>
        <v>6.5194532071503677E-2</v>
      </c>
    </row>
    <row r="64" spans="1:45" x14ac:dyDescent="0.45">
      <c r="A64" s="25"/>
      <c r="B64" s="23"/>
      <c r="C64" s="23"/>
      <c r="D64" s="23"/>
      <c r="E64" s="23"/>
      <c r="F64" s="23"/>
      <c r="G64" s="23"/>
      <c r="H64" s="23"/>
      <c r="I64" s="23"/>
      <c r="J64" s="25"/>
      <c r="K64" s="23"/>
      <c r="L64" s="23"/>
      <c r="M64" s="23"/>
      <c r="N64" s="23"/>
      <c r="O64" s="23"/>
      <c r="P64" s="23"/>
      <c r="Q64" s="23"/>
      <c r="R64" s="23"/>
      <c r="S64" s="25"/>
      <c r="T64" s="23"/>
      <c r="U64" s="23"/>
      <c r="V64" s="23"/>
      <c r="W64" s="23"/>
      <c r="X64" s="23"/>
      <c r="Y64" s="23"/>
      <c r="Z64" s="23"/>
      <c r="AA64" s="23"/>
      <c r="AB64" s="25"/>
      <c r="AC64" s="23"/>
      <c r="AD64" s="23"/>
      <c r="AE64" s="23"/>
      <c r="AF64" s="23"/>
      <c r="AG64" s="23"/>
      <c r="AH64" s="23"/>
      <c r="AI64" s="23"/>
      <c r="AJ64" s="23"/>
      <c r="AK64" s="22" t="s">
        <v>59</v>
      </c>
      <c r="AL64" s="3">
        <v>205584173</v>
      </c>
      <c r="AM64" s="5">
        <v>44458</v>
      </c>
      <c r="AN64" s="5">
        <v>8068</v>
      </c>
      <c r="AO64" s="4">
        <v>233</v>
      </c>
      <c r="AP64" s="2">
        <f t="shared" si="0"/>
        <v>216.25205555098836</v>
      </c>
      <c r="AQ64" s="2">
        <f t="shared" si="1"/>
        <v>39.244266142997304</v>
      </c>
      <c r="AR64" s="2">
        <f t="shared" si="2"/>
        <v>1.1333557277290991</v>
      </c>
      <c r="AS64" s="2">
        <f t="shared" si="3"/>
        <v>2.8879524045612295E-2</v>
      </c>
    </row>
    <row r="65" spans="1:45" ht="18.600000000000001" thickBot="1" x14ac:dyDescent="0.5">
      <c r="A65" s="25"/>
      <c r="B65" s="23"/>
      <c r="C65" s="23"/>
      <c r="D65" s="23"/>
      <c r="E65" s="23"/>
      <c r="F65" s="23"/>
      <c r="G65" s="23"/>
      <c r="H65" s="23"/>
      <c r="I65" s="23"/>
      <c r="J65" s="25"/>
      <c r="K65" s="23"/>
      <c r="L65" s="23"/>
      <c r="M65" s="23"/>
      <c r="N65" s="23"/>
      <c r="O65" s="23"/>
      <c r="P65" s="23"/>
      <c r="Q65" s="23"/>
      <c r="R65" s="23"/>
      <c r="S65" s="25"/>
      <c r="T65" s="23"/>
      <c r="U65" s="23"/>
      <c r="V65" s="23"/>
      <c r="W65" s="23"/>
      <c r="X65" s="23"/>
      <c r="Y65" s="23"/>
      <c r="Z65" s="23"/>
      <c r="AA65" s="23"/>
      <c r="AB65" s="25"/>
      <c r="AC65" s="23"/>
      <c r="AD65" s="23"/>
      <c r="AE65" s="23"/>
      <c r="AF65" s="23"/>
      <c r="AG65" s="23"/>
      <c r="AH65" s="23"/>
      <c r="AI65" s="23"/>
      <c r="AJ65" s="23"/>
      <c r="AK65" s="22" t="s">
        <v>283</v>
      </c>
      <c r="AL65" s="2" t="s">
        <v>279</v>
      </c>
      <c r="AM65" s="2" t="s">
        <v>279</v>
      </c>
      <c r="AN65" s="2" t="s">
        <v>279</v>
      </c>
      <c r="AO65" s="2" t="s">
        <v>279</v>
      </c>
      <c r="AP65" s="2" t="s">
        <v>279</v>
      </c>
      <c r="AQ65" s="2" t="s">
        <v>279</v>
      </c>
      <c r="AR65" s="2" t="s">
        <v>279</v>
      </c>
      <c r="AS65" s="2" t="s">
        <v>279</v>
      </c>
    </row>
    <row r="66" spans="1:45" ht="18.600000000000001" thickBot="1" x14ac:dyDescent="0.5">
      <c r="A66" s="25"/>
      <c r="B66" s="23"/>
      <c r="C66" s="23"/>
      <c r="D66" s="23"/>
      <c r="E66" s="23"/>
      <c r="F66" s="23"/>
      <c r="G66" s="23"/>
      <c r="H66" s="23"/>
      <c r="I66" s="23"/>
      <c r="J66" s="25"/>
      <c r="K66" s="23"/>
      <c r="L66" s="23"/>
      <c r="M66" s="23"/>
      <c r="N66" s="23"/>
      <c r="O66" s="23"/>
      <c r="P66" s="23"/>
      <c r="Q66" s="23"/>
      <c r="R66" s="23"/>
      <c r="S66" s="25"/>
      <c r="T66" s="23"/>
      <c r="U66" s="23"/>
      <c r="V66" s="23"/>
      <c r="W66" s="23"/>
      <c r="X66" s="23"/>
      <c r="Y66" s="23"/>
      <c r="Z66" s="23"/>
      <c r="AA66" s="23"/>
      <c r="AB66" s="25"/>
      <c r="AC66" s="23"/>
      <c r="AD66" s="23"/>
      <c r="AE66" s="23"/>
      <c r="AF66" s="23"/>
      <c r="AG66" s="23"/>
      <c r="AH66" s="23"/>
      <c r="AI66" s="23"/>
      <c r="AJ66" s="23"/>
      <c r="AK66" s="22" t="s">
        <v>60</v>
      </c>
      <c r="AL66" s="3">
        <v>16695568</v>
      </c>
      <c r="AM66" s="5">
        <v>35016</v>
      </c>
      <c r="AN66" s="5">
        <v>3130</v>
      </c>
      <c r="AO66" s="4">
        <v>35</v>
      </c>
      <c r="AP66" s="2">
        <f t="shared" si="0"/>
        <v>2097.3230740038316</v>
      </c>
      <c r="AQ66" s="2">
        <f t="shared" si="1"/>
        <v>187.47490351930526</v>
      </c>
      <c r="AR66" s="2">
        <f t="shared" si="2"/>
        <v>2.0963647358388764</v>
      </c>
      <c r="AS66" s="2">
        <f t="shared" si="3"/>
        <v>1.1182108626198083E-2</v>
      </c>
    </row>
    <row r="67" spans="1:45" ht="18.600000000000001" thickBot="1" x14ac:dyDescent="0.5">
      <c r="A67" s="25"/>
      <c r="B67" s="23"/>
      <c r="C67" s="23"/>
      <c r="D67" s="23"/>
      <c r="E67" s="23"/>
      <c r="F67" s="23"/>
      <c r="G67" s="23"/>
      <c r="H67" s="23"/>
      <c r="I67" s="23"/>
      <c r="J67" s="25"/>
      <c r="K67" s="23"/>
      <c r="L67" s="23"/>
      <c r="M67" s="23"/>
      <c r="N67" s="23"/>
      <c r="O67" s="23"/>
      <c r="P67" s="23"/>
      <c r="Q67" s="23"/>
      <c r="R67" s="23"/>
      <c r="S67" s="25"/>
      <c r="T67" s="23"/>
      <c r="U67" s="23"/>
      <c r="V67" s="23"/>
      <c r="W67" s="23"/>
      <c r="X67" s="23"/>
      <c r="Y67" s="23"/>
      <c r="Z67" s="23"/>
      <c r="AA67" s="23"/>
      <c r="AB67" s="25"/>
      <c r="AC67" s="23"/>
      <c r="AD67" s="23"/>
      <c r="AE67" s="23"/>
      <c r="AF67" s="23"/>
      <c r="AG67" s="23"/>
      <c r="AH67" s="23"/>
      <c r="AI67" s="23"/>
      <c r="AJ67" s="23"/>
      <c r="AK67" s="22" t="s">
        <v>61</v>
      </c>
      <c r="AL67" s="3">
        <v>7959753</v>
      </c>
      <c r="AM67" s="4" t="s">
        <v>279</v>
      </c>
      <c r="AN67" s="4">
        <v>735</v>
      </c>
      <c r="AO67" s="4">
        <v>42</v>
      </c>
      <c r="AP67" s="2" t="s">
        <v>279</v>
      </c>
      <c r="AQ67" s="2">
        <f t="shared" si="1"/>
        <v>92.339548727202967</v>
      </c>
      <c r="AR67" s="2">
        <f t="shared" si="2"/>
        <v>5.2765456415544554</v>
      </c>
      <c r="AS67" s="2">
        <f t="shared" si="3"/>
        <v>5.7142857142857141E-2</v>
      </c>
    </row>
    <row r="68" spans="1:45" ht="18.600000000000001" thickBot="1" x14ac:dyDescent="0.5">
      <c r="A68" s="25"/>
      <c r="B68" s="23"/>
      <c r="C68" s="23"/>
      <c r="D68" s="23"/>
      <c r="E68" s="23"/>
      <c r="F68" s="23"/>
      <c r="G68" s="23"/>
      <c r="H68" s="23"/>
      <c r="I68" s="23"/>
      <c r="J68" s="25"/>
      <c r="K68" s="23"/>
      <c r="L68" s="23"/>
      <c r="M68" s="23"/>
      <c r="N68" s="23"/>
      <c r="O68" s="23"/>
      <c r="P68" s="23"/>
      <c r="Q68" s="23"/>
      <c r="R68" s="23"/>
      <c r="S68" s="25"/>
      <c r="T68" s="23"/>
      <c r="U68" s="23"/>
      <c r="V68" s="23"/>
      <c r="W68" s="23"/>
      <c r="X68" s="23"/>
      <c r="Y68" s="23"/>
      <c r="Z68" s="23"/>
      <c r="AA68" s="23"/>
      <c r="AB68" s="25"/>
      <c r="AC68" s="23"/>
      <c r="AD68" s="23"/>
      <c r="AE68" s="23"/>
      <c r="AF68" s="23"/>
      <c r="AG68" s="23"/>
      <c r="AH68" s="23"/>
      <c r="AI68" s="23"/>
      <c r="AJ68" s="23"/>
      <c r="AK68" s="22" t="s">
        <v>62</v>
      </c>
      <c r="AL68" s="3">
        <v>8257779</v>
      </c>
      <c r="AM68" s="5">
        <v>17049</v>
      </c>
      <c r="AN68" s="4">
        <v>386</v>
      </c>
      <c r="AO68" s="4">
        <v>13</v>
      </c>
      <c r="AP68" s="2">
        <f t="shared" si="0"/>
        <v>2064.5987256379713</v>
      </c>
      <c r="AQ68" s="2">
        <f t="shared" si="1"/>
        <v>46.743803630491925</v>
      </c>
      <c r="AR68" s="2">
        <f t="shared" si="2"/>
        <v>1.5742731792652722</v>
      </c>
      <c r="AS68" s="2">
        <f t="shared" si="3"/>
        <v>3.367875647668394E-2</v>
      </c>
    </row>
    <row r="69" spans="1:45" ht="18.600000000000001" thickBot="1" x14ac:dyDescent="0.5">
      <c r="A69" s="25"/>
      <c r="B69" s="23"/>
      <c r="C69" s="23"/>
      <c r="D69" s="23"/>
      <c r="E69" s="23"/>
      <c r="F69" s="23"/>
      <c r="G69" s="23"/>
      <c r="H69" s="23"/>
      <c r="I69" s="23"/>
      <c r="J69" s="25" t="s">
        <v>65</v>
      </c>
      <c r="K69" s="23">
        <f>SUM(AC69:AC125)</f>
        <v>1019046241</v>
      </c>
      <c r="L69" s="23">
        <f>SUM(AD69:AD125)</f>
        <v>20798668</v>
      </c>
      <c r="M69" s="23">
        <f>SUM(AE69:AE125)</f>
        <v>2558433</v>
      </c>
      <c r="N69" s="23">
        <f>SUM(AF69:AF125)</f>
        <v>147664</v>
      </c>
      <c r="O69" s="23">
        <f>L69/K69*1000000</f>
        <v>20409.935450613179</v>
      </c>
      <c r="P69" s="23">
        <f>M69/K69*1000000</f>
        <v>2510.6152175090551</v>
      </c>
      <c r="Q69" s="23">
        <f>N69/K69*1000000</f>
        <v>144.90412118599829</v>
      </c>
      <c r="R69" s="23">
        <f>N69/M69</f>
        <v>5.7716578859012525E-2</v>
      </c>
      <c r="S69" s="25" t="s">
        <v>66</v>
      </c>
      <c r="T69" s="23">
        <f>SUM(AC69:AC120)</f>
        <v>650400576</v>
      </c>
      <c r="U69" s="23">
        <f>SUM(AD69:AD120)</f>
        <v>4120065</v>
      </c>
      <c r="V69" s="23">
        <f>SUM(AE69:AE120)</f>
        <v>766350</v>
      </c>
      <c r="W69" s="23">
        <f>SUM(AF69:AF120)</f>
        <v>41305</v>
      </c>
      <c r="X69" s="23">
        <f>U69/T69*1000000</f>
        <v>6334.6576741039053</v>
      </c>
      <c r="Y69" s="23">
        <f>V69/T69*1000000</f>
        <v>1178.2738642593083</v>
      </c>
      <c r="Z69" s="23">
        <f>W69/T69*1000000</f>
        <v>63.507016328349629</v>
      </c>
      <c r="AA69" s="23">
        <f>W69/V69</f>
        <v>5.3898349318196648E-2</v>
      </c>
      <c r="AB69" s="25" t="s">
        <v>67</v>
      </c>
      <c r="AC69" s="23">
        <f>SUM(AL69:AL96)</f>
        <v>40539846</v>
      </c>
      <c r="AD69" s="23">
        <f t="shared" ref="AD69:AF69" si="12">SUM(AM69:AM96)</f>
        <v>208960</v>
      </c>
      <c r="AE69" s="23">
        <f t="shared" si="12"/>
        <v>19727</v>
      </c>
      <c r="AF69" s="23">
        <f t="shared" si="12"/>
        <v>661</v>
      </c>
      <c r="AG69" s="23">
        <f>AD69/AC69*1000000</f>
        <v>5154.4349724466147</v>
      </c>
      <c r="AH69" s="23">
        <f>AE69/AC69*1000000</f>
        <v>486.60766989593401</v>
      </c>
      <c r="AI69" s="23">
        <f>AF69/AC69*1000000</f>
        <v>16.304946003001589</v>
      </c>
      <c r="AJ69" s="23">
        <f>AF69/AE69</f>
        <v>3.3507375678004762E-2</v>
      </c>
      <c r="AK69" s="22" t="s">
        <v>68</v>
      </c>
      <c r="AL69" s="3">
        <v>14990</v>
      </c>
      <c r="AM69" s="6">
        <v>30</v>
      </c>
      <c r="AN69" s="6">
        <v>3</v>
      </c>
      <c r="AO69" s="6">
        <v>0</v>
      </c>
      <c r="AP69" s="2">
        <f t="shared" si="0"/>
        <v>2001.3342228152103</v>
      </c>
      <c r="AQ69" s="2">
        <f t="shared" si="1"/>
        <v>200.13342228152101</v>
      </c>
      <c r="AR69" s="2">
        <f t="shared" si="2"/>
        <v>0</v>
      </c>
      <c r="AS69" s="2">
        <f t="shared" si="3"/>
        <v>0</v>
      </c>
    </row>
    <row r="70" spans="1:45" ht="19.95" customHeight="1" thickBot="1" x14ac:dyDescent="0.5">
      <c r="A70" s="25"/>
      <c r="B70" s="23"/>
      <c r="C70" s="23"/>
      <c r="D70" s="23"/>
      <c r="E70" s="23"/>
      <c r="F70" s="23"/>
      <c r="G70" s="23"/>
      <c r="H70" s="23"/>
      <c r="I70" s="23"/>
      <c r="J70" s="25"/>
      <c r="K70" s="23"/>
      <c r="L70" s="23"/>
      <c r="M70" s="23"/>
      <c r="N70" s="23"/>
      <c r="O70" s="23"/>
      <c r="P70" s="23"/>
      <c r="Q70" s="23"/>
      <c r="R70" s="23"/>
      <c r="S70" s="25"/>
      <c r="T70" s="23"/>
      <c r="U70" s="23"/>
      <c r="V70" s="23"/>
      <c r="W70" s="23"/>
      <c r="X70" s="23"/>
      <c r="Y70" s="23"/>
      <c r="Z70" s="23"/>
      <c r="AA70" s="23"/>
      <c r="AB70" s="25"/>
      <c r="AC70" s="23"/>
      <c r="AD70" s="23"/>
      <c r="AE70" s="23"/>
      <c r="AF70" s="23"/>
      <c r="AG70" s="23"/>
      <c r="AH70" s="23"/>
      <c r="AI70" s="23"/>
      <c r="AJ70" s="23"/>
      <c r="AK70" s="22" t="s">
        <v>69</v>
      </c>
      <c r="AL70" s="3">
        <v>97848</v>
      </c>
      <c r="AM70" s="4">
        <v>183</v>
      </c>
      <c r="AN70" s="4">
        <v>25</v>
      </c>
      <c r="AO70" s="4">
        <v>3</v>
      </c>
      <c r="AP70" s="2">
        <f t="shared" si="0"/>
        <v>1870.2477311748835</v>
      </c>
      <c r="AQ70" s="2">
        <f t="shared" si="1"/>
        <v>255.49832393099504</v>
      </c>
      <c r="AR70" s="2">
        <f t="shared" si="2"/>
        <v>30.659798871719399</v>
      </c>
      <c r="AS70" s="2">
        <f t="shared" si="3"/>
        <v>0.12</v>
      </c>
    </row>
    <row r="71" spans="1:45" ht="18.600000000000001" thickBot="1" x14ac:dyDescent="0.5">
      <c r="A71" s="25"/>
      <c r="B71" s="23"/>
      <c r="C71" s="23"/>
      <c r="D71" s="23"/>
      <c r="E71" s="23"/>
      <c r="F71" s="23"/>
      <c r="G71" s="23"/>
      <c r="H71" s="23"/>
      <c r="I71" s="23"/>
      <c r="J71" s="25"/>
      <c r="K71" s="23"/>
      <c r="L71" s="23"/>
      <c r="M71" s="23"/>
      <c r="N71" s="23"/>
      <c r="O71" s="23"/>
      <c r="P71" s="23"/>
      <c r="Q71" s="23"/>
      <c r="R71" s="23"/>
      <c r="S71" s="25"/>
      <c r="T71" s="23"/>
      <c r="U71" s="23"/>
      <c r="V71" s="23"/>
      <c r="W71" s="23"/>
      <c r="X71" s="23"/>
      <c r="Y71" s="23"/>
      <c r="Z71" s="23"/>
      <c r="AA71" s="23"/>
      <c r="AB71" s="25"/>
      <c r="AC71" s="23"/>
      <c r="AD71" s="23"/>
      <c r="AE71" s="23"/>
      <c r="AF71" s="23"/>
      <c r="AG71" s="23"/>
      <c r="AH71" s="23"/>
      <c r="AI71" s="23"/>
      <c r="AJ71" s="23"/>
      <c r="AK71" s="22" t="s">
        <v>70</v>
      </c>
      <c r="AL71" s="3">
        <v>106722</v>
      </c>
      <c r="AM71" s="5">
        <v>2070</v>
      </c>
      <c r="AN71" s="4">
        <v>101</v>
      </c>
      <c r="AO71" s="4">
        <v>3</v>
      </c>
      <c r="AP71" s="2">
        <f t="shared" si="0"/>
        <v>19396.188227357059</v>
      </c>
      <c r="AQ71" s="2">
        <f t="shared" si="1"/>
        <v>946.38406326718007</v>
      </c>
      <c r="AR71" s="2">
        <f t="shared" si="2"/>
        <v>28.110417720807334</v>
      </c>
      <c r="AS71" s="2">
        <f t="shared" si="3"/>
        <v>2.9702970297029702E-2</v>
      </c>
    </row>
    <row r="72" spans="1:45" ht="18.600000000000001" thickBot="1" x14ac:dyDescent="0.5">
      <c r="A72" s="25"/>
      <c r="B72" s="23"/>
      <c r="C72" s="23"/>
      <c r="D72" s="23"/>
      <c r="E72" s="23"/>
      <c r="F72" s="23"/>
      <c r="G72" s="23"/>
      <c r="H72" s="23"/>
      <c r="I72" s="23"/>
      <c r="J72" s="25"/>
      <c r="K72" s="23"/>
      <c r="L72" s="23"/>
      <c r="M72" s="23"/>
      <c r="N72" s="23"/>
      <c r="O72" s="23"/>
      <c r="P72" s="23"/>
      <c r="Q72" s="23"/>
      <c r="R72" s="23"/>
      <c r="S72" s="25"/>
      <c r="T72" s="23"/>
      <c r="U72" s="23"/>
      <c r="V72" s="23"/>
      <c r="W72" s="23"/>
      <c r="X72" s="23"/>
      <c r="Y72" s="23"/>
      <c r="Z72" s="23"/>
      <c r="AA72" s="23"/>
      <c r="AB72" s="25"/>
      <c r="AC72" s="23"/>
      <c r="AD72" s="23"/>
      <c r="AE72" s="23"/>
      <c r="AF72" s="23"/>
      <c r="AG72" s="23"/>
      <c r="AH72" s="23"/>
      <c r="AI72" s="23"/>
      <c r="AJ72" s="23"/>
      <c r="AK72" s="22" t="s">
        <v>71</v>
      </c>
      <c r="AL72" s="3">
        <v>392867</v>
      </c>
      <c r="AM72" s="5">
        <v>1972</v>
      </c>
      <c r="AN72" s="4">
        <v>100</v>
      </c>
      <c r="AO72" s="4">
        <v>11</v>
      </c>
      <c r="AP72" s="2">
        <f t="shared" si="0"/>
        <v>5019.5104195567455</v>
      </c>
      <c r="AQ72" s="2">
        <f t="shared" si="1"/>
        <v>254.53906792884106</v>
      </c>
      <c r="AR72" s="2">
        <f t="shared" si="2"/>
        <v>27.999297472172515</v>
      </c>
      <c r="AS72" s="2">
        <f t="shared" si="3"/>
        <v>0.11</v>
      </c>
    </row>
    <row r="73" spans="1:45" ht="18.600000000000001" thickBot="1" x14ac:dyDescent="0.5">
      <c r="A73" s="25"/>
      <c r="B73" s="23"/>
      <c r="C73" s="23"/>
      <c r="D73" s="23"/>
      <c r="E73" s="23"/>
      <c r="F73" s="23"/>
      <c r="G73" s="23"/>
      <c r="H73" s="23"/>
      <c r="I73" s="23"/>
      <c r="J73" s="25"/>
      <c r="K73" s="23"/>
      <c r="L73" s="23"/>
      <c r="M73" s="23"/>
      <c r="N73" s="23"/>
      <c r="O73" s="23"/>
      <c r="P73" s="23"/>
      <c r="Q73" s="23"/>
      <c r="R73" s="23"/>
      <c r="S73" s="25"/>
      <c r="T73" s="23"/>
      <c r="U73" s="23"/>
      <c r="V73" s="23"/>
      <c r="W73" s="23"/>
      <c r="X73" s="23"/>
      <c r="Y73" s="23"/>
      <c r="Z73" s="23"/>
      <c r="AA73" s="23"/>
      <c r="AB73" s="25"/>
      <c r="AC73" s="23"/>
      <c r="AD73" s="23"/>
      <c r="AE73" s="23"/>
      <c r="AF73" s="23"/>
      <c r="AG73" s="23"/>
      <c r="AH73" s="23"/>
      <c r="AI73" s="23"/>
      <c r="AJ73" s="23"/>
      <c r="AK73" s="22" t="s">
        <v>72</v>
      </c>
      <c r="AL73" s="3">
        <v>287341</v>
      </c>
      <c r="AM73" s="5">
        <v>4788</v>
      </c>
      <c r="AN73" s="4">
        <v>92</v>
      </c>
      <c r="AO73" s="4">
        <v>7</v>
      </c>
      <c r="AP73" s="2">
        <f t="shared" si="0"/>
        <v>16663.128478010447</v>
      </c>
      <c r="AQ73" s="2">
        <f t="shared" si="1"/>
        <v>320.17707184147059</v>
      </c>
      <c r="AR73" s="2">
        <f t="shared" si="2"/>
        <v>24.361298944459719</v>
      </c>
      <c r="AS73" s="2">
        <f t="shared" si="3"/>
        <v>7.6086956521739135E-2</v>
      </c>
    </row>
    <row r="74" spans="1:45" ht="18" customHeight="1" thickBot="1" x14ac:dyDescent="0.5">
      <c r="A74" s="25"/>
      <c r="B74" s="23"/>
      <c r="C74" s="23"/>
      <c r="D74" s="23"/>
      <c r="E74" s="23"/>
      <c r="F74" s="23"/>
      <c r="G74" s="23"/>
      <c r="H74" s="23"/>
      <c r="I74" s="23"/>
      <c r="J74" s="25"/>
      <c r="K74" s="23"/>
      <c r="L74" s="23"/>
      <c r="M74" s="23"/>
      <c r="N74" s="23"/>
      <c r="O74" s="23"/>
      <c r="P74" s="23"/>
      <c r="Q74" s="23"/>
      <c r="R74" s="23"/>
      <c r="S74" s="25"/>
      <c r="T74" s="23"/>
      <c r="U74" s="23"/>
      <c r="V74" s="23"/>
      <c r="W74" s="23"/>
      <c r="X74" s="23"/>
      <c r="Y74" s="23"/>
      <c r="Z74" s="23"/>
      <c r="AA74" s="23"/>
      <c r="AB74" s="25"/>
      <c r="AC74" s="23"/>
      <c r="AD74" s="23"/>
      <c r="AE74" s="23"/>
      <c r="AF74" s="23"/>
      <c r="AG74" s="23"/>
      <c r="AH74" s="23"/>
      <c r="AI74" s="23"/>
      <c r="AJ74" s="23"/>
      <c r="AK74" s="22" t="s">
        <v>282</v>
      </c>
      <c r="AL74" s="13">
        <v>26199</v>
      </c>
      <c r="AM74" s="14">
        <v>424</v>
      </c>
      <c r="AN74" s="14">
        <v>6</v>
      </c>
      <c r="AO74" s="14">
        <v>0</v>
      </c>
      <c r="AP74" s="2">
        <f t="shared" ref="AP74" si="13">AM74/AL74*1000000</f>
        <v>16183.823810069089</v>
      </c>
      <c r="AQ74" s="2">
        <f t="shared" ref="AQ74" si="14">AN74/AL74*1000000</f>
        <v>229.01637467078896</v>
      </c>
      <c r="AR74" s="2">
        <f t="shared" ref="AR74" si="15">AO74/AL74*1000000</f>
        <v>0</v>
      </c>
      <c r="AS74" s="2">
        <f t="shared" ref="AS74" si="16">AO74/AN74</f>
        <v>0</v>
      </c>
    </row>
    <row r="75" spans="1:45" ht="19.95" customHeight="1" thickBot="1" x14ac:dyDescent="0.5">
      <c r="A75" s="25"/>
      <c r="B75" s="23"/>
      <c r="C75" s="23"/>
      <c r="D75" s="23"/>
      <c r="E75" s="23"/>
      <c r="F75" s="23"/>
      <c r="G75" s="23"/>
      <c r="H75" s="23"/>
      <c r="I75" s="23"/>
      <c r="J75" s="25"/>
      <c r="K75" s="23"/>
      <c r="L75" s="23"/>
      <c r="M75" s="23"/>
      <c r="N75" s="23"/>
      <c r="O75" s="23"/>
      <c r="P75" s="23"/>
      <c r="Q75" s="23"/>
      <c r="R75" s="23"/>
      <c r="S75" s="25"/>
      <c r="T75" s="23"/>
      <c r="U75" s="23"/>
      <c r="V75" s="23"/>
      <c r="W75" s="23"/>
      <c r="X75" s="23"/>
      <c r="Y75" s="23"/>
      <c r="Z75" s="23"/>
      <c r="AA75" s="23"/>
      <c r="AB75" s="25"/>
      <c r="AC75" s="23"/>
      <c r="AD75" s="23"/>
      <c r="AE75" s="23"/>
      <c r="AF75" s="23"/>
      <c r="AG75" s="23"/>
      <c r="AH75" s="23"/>
      <c r="AI75" s="23"/>
      <c r="AJ75" s="23"/>
      <c r="AK75" s="22" t="s">
        <v>73</v>
      </c>
      <c r="AL75" s="3">
        <v>30211</v>
      </c>
      <c r="AM75" s="4">
        <v>167</v>
      </c>
      <c r="AN75" s="4">
        <v>8</v>
      </c>
      <c r="AO75" s="4">
        <v>1</v>
      </c>
      <c r="AP75" s="2">
        <f t="shared" ref="AP75:AP138" si="17">AM75/AL75*1000000</f>
        <v>5527.7878918274801</v>
      </c>
      <c r="AQ75" s="2">
        <f t="shared" ref="AQ75:AQ138" si="18">AN75/AL75*1000000</f>
        <v>264.80421038694516</v>
      </c>
      <c r="AR75" s="2">
        <f t="shared" ref="AR75:AR138" si="19">AO75/AL75*1000000</f>
        <v>33.100526298368145</v>
      </c>
      <c r="AS75" s="2">
        <f t="shared" ref="AS75:AS138" si="20">AO75/AN75</f>
        <v>0.125</v>
      </c>
    </row>
    <row r="76" spans="1:45" ht="18.600000000000001" thickBot="1" x14ac:dyDescent="0.5">
      <c r="A76" s="25"/>
      <c r="B76" s="23"/>
      <c r="C76" s="23"/>
      <c r="D76" s="23"/>
      <c r="E76" s="23"/>
      <c r="F76" s="23"/>
      <c r="G76" s="23"/>
      <c r="H76" s="23"/>
      <c r="I76" s="23"/>
      <c r="J76" s="25"/>
      <c r="K76" s="23"/>
      <c r="L76" s="23"/>
      <c r="M76" s="23"/>
      <c r="N76" s="23"/>
      <c r="O76" s="23"/>
      <c r="P76" s="23"/>
      <c r="Q76" s="23"/>
      <c r="R76" s="23"/>
      <c r="S76" s="25"/>
      <c r="T76" s="23"/>
      <c r="U76" s="23"/>
      <c r="V76" s="23"/>
      <c r="W76" s="23"/>
      <c r="X76" s="23"/>
      <c r="Y76" s="23"/>
      <c r="Z76" s="23"/>
      <c r="AA76" s="23"/>
      <c r="AB76" s="25"/>
      <c r="AC76" s="23"/>
      <c r="AD76" s="23"/>
      <c r="AE76" s="23"/>
      <c r="AF76" s="23"/>
      <c r="AG76" s="23"/>
      <c r="AH76" s="23"/>
      <c r="AI76" s="23"/>
      <c r="AJ76" s="23"/>
      <c r="AK76" s="22" t="s">
        <v>74</v>
      </c>
      <c r="AL76" s="3">
        <v>65644</v>
      </c>
      <c r="AM76" s="5">
        <v>9401</v>
      </c>
      <c r="AN76" s="4">
        <v>134</v>
      </c>
      <c r="AO76" s="4">
        <v>1</v>
      </c>
      <c r="AP76" s="2">
        <f t="shared" si="17"/>
        <v>143211.87008713669</v>
      </c>
      <c r="AQ76" s="2">
        <f t="shared" si="18"/>
        <v>2041.3137529705687</v>
      </c>
      <c r="AR76" s="2">
        <f t="shared" si="19"/>
        <v>15.233684723660959</v>
      </c>
      <c r="AS76" s="2">
        <f t="shared" si="20"/>
        <v>7.462686567164179E-3</v>
      </c>
    </row>
    <row r="77" spans="1:45" ht="18.600000000000001" thickBot="1" x14ac:dyDescent="0.5">
      <c r="A77" s="25"/>
      <c r="B77" s="23"/>
      <c r="C77" s="23"/>
      <c r="D77" s="23"/>
      <c r="E77" s="23"/>
      <c r="F77" s="23"/>
      <c r="G77" s="23"/>
      <c r="H77" s="23"/>
      <c r="I77" s="23"/>
      <c r="J77" s="25"/>
      <c r="K77" s="23"/>
      <c r="L77" s="23"/>
      <c r="M77" s="23"/>
      <c r="N77" s="23"/>
      <c r="O77" s="23"/>
      <c r="P77" s="23"/>
      <c r="Q77" s="23"/>
      <c r="R77" s="23"/>
      <c r="S77" s="25"/>
      <c r="T77" s="23"/>
      <c r="U77" s="23"/>
      <c r="V77" s="23"/>
      <c r="W77" s="23"/>
      <c r="X77" s="23"/>
      <c r="Y77" s="23"/>
      <c r="Z77" s="23"/>
      <c r="AA77" s="23"/>
      <c r="AB77" s="25"/>
      <c r="AC77" s="23"/>
      <c r="AD77" s="23"/>
      <c r="AE77" s="23"/>
      <c r="AF77" s="23"/>
      <c r="AG77" s="23"/>
      <c r="AH77" s="23"/>
      <c r="AI77" s="23"/>
      <c r="AJ77" s="23"/>
      <c r="AK77" s="22" t="s">
        <v>75</v>
      </c>
      <c r="AL77" s="3">
        <v>11327273</v>
      </c>
      <c r="AM77" s="5">
        <v>94060</v>
      </c>
      <c r="AN77" s="5">
        <v>1947</v>
      </c>
      <c r="AO77" s="4">
        <v>82</v>
      </c>
      <c r="AP77" s="2">
        <f t="shared" si="17"/>
        <v>8303.8521275155999</v>
      </c>
      <c r="AQ77" s="2">
        <f t="shared" si="18"/>
        <v>171.88603117449364</v>
      </c>
      <c r="AR77" s="2">
        <f t="shared" si="19"/>
        <v>7.2391651547552529</v>
      </c>
      <c r="AS77" s="2">
        <f t="shared" si="20"/>
        <v>4.2116076014381096E-2</v>
      </c>
    </row>
    <row r="78" spans="1:45" ht="18.600000000000001" thickBot="1" x14ac:dyDescent="0.5">
      <c r="A78" s="25"/>
      <c r="B78" s="23"/>
      <c r="C78" s="23"/>
      <c r="D78" s="23"/>
      <c r="E78" s="23"/>
      <c r="F78" s="23"/>
      <c r="G78" s="23"/>
      <c r="H78" s="23"/>
      <c r="I78" s="23"/>
      <c r="J78" s="25"/>
      <c r="K78" s="23"/>
      <c r="L78" s="23"/>
      <c r="M78" s="23"/>
      <c r="N78" s="23"/>
      <c r="O78" s="23"/>
      <c r="P78" s="23"/>
      <c r="Q78" s="23"/>
      <c r="R78" s="23"/>
      <c r="S78" s="25"/>
      <c r="T78" s="23"/>
      <c r="U78" s="23"/>
      <c r="V78" s="23"/>
      <c r="W78" s="23"/>
      <c r="X78" s="23"/>
      <c r="Y78" s="23"/>
      <c r="Z78" s="23"/>
      <c r="AA78" s="23"/>
      <c r="AB78" s="25"/>
      <c r="AC78" s="23"/>
      <c r="AD78" s="23"/>
      <c r="AE78" s="23"/>
      <c r="AF78" s="23"/>
      <c r="AG78" s="23"/>
      <c r="AH78" s="23"/>
      <c r="AI78" s="23"/>
      <c r="AJ78" s="23"/>
      <c r="AK78" s="22" t="s">
        <v>76</v>
      </c>
      <c r="AL78" s="3">
        <v>164028</v>
      </c>
      <c r="AM78" s="4">
        <v>572</v>
      </c>
      <c r="AN78" s="4">
        <v>18</v>
      </c>
      <c r="AO78" s="4">
        <v>1</v>
      </c>
      <c r="AP78" s="2">
        <f t="shared" si="17"/>
        <v>3487.2095008169335</v>
      </c>
      <c r="AQ78" s="2">
        <f t="shared" si="18"/>
        <v>109.73736191381958</v>
      </c>
      <c r="AR78" s="2">
        <f t="shared" si="19"/>
        <v>6.096520106323311</v>
      </c>
      <c r="AS78" s="2">
        <f t="shared" si="20"/>
        <v>5.5555555555555552E-2</v>
      </c>
    </row>
    <row r="79" spans="1:45" ht="18.600000000000001" thickBot="1" x14ac:dyDescent="0.5">
      <c r="A79" s="25"/>
      <c r="B79" s="23"/>
      <c r="C79" s="23"/>
      <c r="D79" s="23"/>
      <c r="E79" s="23"/>
      <c r="F79" s="23"/>
      <c r="G79" s="23"/>
      <c r="H79" s="23"/>
      <c r="I79" s="23"/>
      <c r="J79" s="25"/>
      <c r="K79" s="23"/>
      <c r="L79" s="23"/>
      <c r="M79" s="23"/>
      <c r="N79" s="23"/>
      <c r="O79" s="23"/>
      <c r="P79" s="23"/>
      <c r="Q79" s="23"/>
      <c r="R79" s="23"/>
      <c r="S79" s="25"/>
      <c r="T79" s="23"/>
      <c r="U79" s="23"/>
      <c r="V79" s="23"/>
      <c r="W79" s="23"/>
      <c r="X79" s="23"/>
      <c r="Y79" s="23"/>
      <c r="Z79" s="23"/>
      <c r="AA79" s="23"/>
      <c r="AB79" s="25"/>
      <c r="AC79" s="23"/>
      <c r="AD79" s="23"/>
      <c r="AE79" s="23"/>
      <c r="AF79" s="23"/>
      <c r="AG79" s="23"/>
      <c r="AH79" s="23"/>
      <c r="AI79" s="23"/>
      <c r="AJ79" s="23"/>
      <c r="AK79" s="22" t="s">
        <v>77</v>
      </c>
      <c r="AL79" s="3">
        <v>71969</v>
      </c>
      <c r="AM79" s="6">
        <v>433</v>
      </c>
      <c r="AN79" s="6">
        <v>16</v>
      </c>
      <c r="AO79" s="6">
        <v>0</v>
      </c>
      <c r="AP79" s="2">
        <f t="shared" si="17"/>
        <v>6016.4793174839169</v>
      </c>
      <c r="AQ79" s="2">
        <f t="shared" si="18"/>
        <v>222.31794244744265</v>
      </c>
      <c r="AR79" s="2">
        <f t="shared" si="19"/>
        <v>0</v>
      </c>
      <c r="AS79" s="2">
        <f t="shared" si="20"/>
        <v>0</v>
      </c>
    </row>
    <row r="80" spans="1:45" ht="19.95" customHeight="1" thickBot="1" x14ac:dyDescent="0.5">
      <c r="A80" s="25"/>
      <c r="B80" s="23"/>
      <c r="C80" s="23"/>
      <c r="D80" s="23"/>
      <c r="E80" s="23"/>
      <c r="F80" s="23"/>
      <c r="G80" s="23"/>
      <c r="H80" s="23"/>
      <c r="I80" s="23"/>
      <c r="J80" s="25"/>
      <c r="K80" s="23"/>
      <c r="L80" s="23"/>
      <c r="M80" s="23"/>
      <c r="N80" s="23"/>
      <c r="O80" s="23"/>
      <c r="P80" s="23"/>
      <c r="Q80" s="23"/>
      <c r="R80" s="23"/>
      <c r="S80" s="25"/>
      <c r="T80" s="23"/>
      <c r="U80" s="23"/>
      <c r="V80" s="23"/>
      <c r="W80" s="23"/>
      <c r="X80" s="23"/>
      <c r="Y80" s="23"/>
      <c r="Z80" s="23"/>
      <c r="AA80" s="23"/>
      <c r="AB80" s="25"/>
      <c r="AC80" s="23"/>
      <c r="AD80" s="23"/>
      <c r="AE80" s="23"/>
      <c r="AF80" s="23"/>
      <c r="AG80" s="23"/>
      <c r="AH80" s="23"/>
      <c r="AI80" s="23"/>
      <c r="AJ80" s="23"/>
      <c r="AK80" s="22" t="s">
        <v>78</v>
      </c>
      <c r="AL80" s="3">
        <v>10836968</v>
      </c>
      <c r="AM80" s="5">
        <v>69608</v>
      </c>
      <c r="AN80" s="5">
        <v>15073</v>
      </c>
      <c r="AO80" s="4">
        <v>460</v>
      </c>
      <c r="AP80" s="2">
        <f t="shared" si="17"/>
        <v>6423.1988135426809</v>
      </c>
      <c r="AQ80" s="2">
        <f t="shared" si="18"/>
        <v>1390.887192801529</v>
      </c>
      <c r="AR80" s="2">
        <f t="shared" si="19"/>
        <v>42.447297066854858</v>
      </c>
      <c r="AS80" s="2">
        <f t="shared" si="20"/>
        <v>3.0518145027532674E-2</v>
      </c>
    </row>
    <row r="81" spans="1:45" ht="18.600000000000001" thickBot="1" x14ac:dyDescent="0.5">
      <c r="A81" s="25"/>
      <c r="B81" s="23"/>
      <c r="C81" s="23"/>
      <c r="D81" s="23"/>
      <c r="E81" s="23"/>
      <c r="F81" s="23"/>
      <c r="G81" s="23"/>
      <c r="H81" s="23"/>
      <c r="I81" s="23"/>
      <c r="J81" s="25"/>
      <c r="K81" s="23"/>
      <c r="L81" s="23"/>
      <c r="M81" s="23"/>
      <c r="N81" s="23"/>
      <c r="O81" s="23"/>
      <c r="P81" s="23"/>
      <c r="Q81" s="23"/>
      <c r="R81" s="23"/>
      <c r="S81" s="25"/>
      <c r="T81" s="23"/>
      <c r="U81" s="23"/>
      <c r="V81" s="23"/>
      <c r="W81" s="23"/>
      <c r="X81" s="23"/>
      <c r="Y81" s="23"/>
      <c r="Z81" s="23"/>
      <c r="AA81" s="23"/>
      <c r="AB81" s="25"/>
      <c r="AC81" s="23"/>
      <c r="AD81" s="23"/>
      <c r="AE81" s="23"/>
      <c r="AF81" s="23"/>
      <c r="AG81" s="23"/>
      <c r="AH81" s="23"/>
      <c r="AI81" s="23"/>
      <c r="AJ81" s="23"/>
      <c r="AK81" s="22" t="s">
        <v>79</v>
      </c>
      <c r="AL81" s="3">
        <v>112472</v>
      </c>
      <c r="AM81" s="5">
        <v>3007</v>
      </c>
      <c r="AN81" s="4">
        <v>23</v>
      </c>
      <c r="AO81" s="4">
        <v>0</v>
      </c>
      <c r="AP81" s="2">
        <f t="shared" si="17"/>
        <v>26735.543068497049</v>
      </c>
      <c r="AQ81" s="2">
        <f t="shared" si="18"/>
        <v>204.49534106266447</v>
      </c>
      <c r="AR81" s="2">
        <f t="shared" si="19"/>
        <v>0</v>
      </c>
      <c r="AS81" s="2">
        <f t="shared" si="20"/>
        <v>0</v>
      </c>
    </row>
    <row r="82" spans="1:45" x14ac:dyDescent="0.45">
      <c r="A82" s="25"/>
      <c r="B82" s="23"/>
      <c r="C82" s="23"/>
      <c r="D82" s="23"/>
      <c r="E82" s="23"/>
      <c r="F82" s="23"/>
      <c r="G82" s="23"/>
      <c r="H82" s="23"/>
      <c r="I82" s="23"/>
      <c r="J82" s="25"/>
      <c r="K82" s="23"/>
      <c r="L82" s="23"/>
      <c r="M82" s="23"/>
      <c r="N82" s="23"/>
      <c r="O82" s="23"/>
      <c r="P82" s="23"/>
      <c r="Q82" s="23"/>
      <c r="R82" s="23"/>
      <c r="S82" s="25"/>
      <c r="T82" s="23"/>
      <c r="U82" s="23"/>
      <c r="V82" s="23"/>
      <c r="W82" s="23"/>
      <c r="X82" s="23"/>
      <c r="Y82" s="23"/>
      <c r="Z82" s="23"/>
      <c r="AA82" s="23"/>
      <c r="AB82" s="25"/>
      <c r="AC82" s="23"/>
      <c r="AD82" s="23"/>
      <c r="AE82" s="23"/>
      <c r="AF82" s="23"/>
      <c r="AG82" s="23"/>
      <c r="AH82" s="23"/>
      <c r="AI82" s="23"/>
      <c r="AJ82" s="23"/>
      <c r="AK82" s="22" t="s">
        <v>80</v>
      </c>
      <c r="AL82" s="3">
        <v>400117</v>
      </c>
      <c r="AM82" s="5">
        <v>3573</v>
      </c>
      <c r="AN82" s="4">
        <v>161</v>
      </c>
      <c r="AO82" s="4">
        <v>14</v>
      </c>
      <c r="AP82" s="2">
        <f t="shared" si="17"/>
        <v>8929.8880077577305</v>
      </c>
      <c r="AQ82" s="2">
        <f t="shared" si="18"/>
        <v>402.38230317632093</v>
      </c>
      <c r="AR82" s="2">
        <f t="shared" si="19"/>
        <v>34.989765493593119</v>
      </c>
      <c r="AS82" s="2">
        <f t="shared" si="20"/>
        <v>8.6956521739130432E-2</v>
      </c>
    </row>
    <row r="83" spans="1:45" x14ac:dyDescent="0.45">
      <c r="A83" s="25"/>
      <c r="B83" s="23"/>
      <c r="C83" s="23"/>
      <c r="D83" s="23"/>
      <c r="E83" s="23"/>
      <c r="F83" s="23"/>
      <c r="G83" s="23"/>
      <c r="H83" s="23"/>
      <c r="I83" s="23"/>
      <c r="J83" s="25"/>
      <c r="K83" s="23"/>
      <c r="L83" s="23"/>
      <c r="M83" s="23"/>
      <c r="N83" s="23"/>
      <c r="O83" s="23"/>
      <c r="P83" s="23"/>
      <c r="Q83" s="23"/>
      <c r="R83" s="23"/>
      <c r="S83" s="25"/>
      <c r="T83" s="23"/>
      <c r="U83" s="23"/>
      <c r="V83" s="23"/>
      <c r="W83" s="23"/>
      <c r="X83" s="23"/>
      <c r="Y83" s="23"/>
      <c r="Z83" s="23"/>
      <c r="AA83" s="23"/>
      <c r="AB83" s="25"/>
      <c r="AC83" s="23"/>
      <c r="AD83" s="23"/>
      <c r="AE83" s="23"/>
      <c r="AF83" s="23"/>
      <c r="AG83" s="23"/>
      <c r="AH83" s="23"/>
      <c r="AI83" s="23"/>
      <c r="AJ83" s="23"/>
      <c r="AK83" s="22" t="s">
        <v>81</v>
      </c>
      <c r="AL83" s="2">
        <v>11388384</v>
      </c>
      <c r="AM83" s="2">
        <v>2718</v>
      </c>
      <c r="AN83" s="2">
        <v>958</v>
      </c>
      <c r="AO83" s="2">
        <v>27</v>
      </c>
      <c r="AP83" s="2">
        <f t="shared" si="17"/>
        <v>238.66423892977264</v>
      </c>
      <c r="AQ83" s="2">
        <f t="shared" si="18"/>
        <v>84.12080238952251</v>
      </c>
      <c r="AR83" s="2">
        <f t="shared" si="19"/>
        <v>2.3708368105606556</v>
      </c>
      <c r="AS83" s="2">
        <f t="shared" si="20"/>
        <v>2.8183716075156576E-2</v>
      </c>
    </row>
    <row r="84" spans="1:45" ht="18.600000000000001" thickBot="1" x14ac:dyDescent="0.5">
      <c r="A84" s="25"/>
      <c r="B84" s="23"/>
      <c r="C84" s="23"/>
      <c r="D84" s="23"/>
      <c r="E84" s="23"/>
      <c r="F84" s="23"/>
      <c r="G84" s="23"/>
      <c r="H84" s="23"/>
      <c r="I84" s="23"/>
      <c r="J84" s="25"/>
      <c r="K84" s="23"/>
      <c r="L84" s="23"/>
      <c r="M84" s="23"/>
      <c r="N84" s="23"/>
      <c r="O84" s="23"/>
      <c r="P84" s="23"/>
      <c r="Q84" s="23"/>
      <c r="R84" s="23"/>
      <c r="S84" s="25"/>
      <c r="T84" s="23"/>
      <c r="U84" s="23"/>
      <c r="V84" s="23"/>
      <c r="W84" s="23"/>
      <c r="X84" s="23"/>
      <c r="Y84" s="23"/>
      <c r="Z84" s="23"/>
      <c r="AA84" s="23"/>
      <c r="AB84" s="25"/>
      <c r="AC84" s="23"/>
      <c r="AD84" s="23"/>
      <c r="AE84" s="23"/>
      <c r="AF84" s="23"/>
      <c r="AG84" s="23"/>
      <c r="AH84" s="23"/>
      <c r="AI84" s="23"/>
      <c r="AJ84" s="23"/>
      <c r="AK84" s="22" t="s">
        <v>82</v>
      </c>
      <c r="AL84" s="2">
        <v>2959906</v>
      </c>
      <c r="AM84" s="2">
        <v>10230</v>
      </c>
      <c r="AN84" s="2">
        <v>552</v>
      </c>
      <c r="AO84" s="2">
        <v>9</v>
      </c>
      <c r="AP84" s="2">
        <f t="shared" si="17"/>
        <v>3456.1908384928443</v>
      </c>
      <c r="AQ84" s="2">
        <f t="shared" si="18"/>
        <v>186.49240888055229</v>
      </c>
      <c r="AR84" s="2">
        <f t="shared" si="19"/>
        <v>3.0406371013133526</v>
      </c>
      <c r="AS84" s="2">
        <f t="shared" si="20"/>
        <v>1.6304347826086956E-2</v>
      </c>
    </row>
    <row r="85" spans="1:45" ht="18.600000000000001" thickBot="1" x14ac:dyDescent="0.5">
      <c r="A85" s="25"/>
      <c r="B85" s="23"/>
      <c r="C85" s="23"/>
      <c r="D85" s="23"/>
      <c r="E85" s="23"/>
      <c r="F85" s="23"/>
      <c r="G85" s="23"/>
      <c r="H85" s="23"/>
      <c r="I85" s="23"/>
      <c r="J85" s="25"/>
      <c r="K85" s="23"/>
      <c r="L85" s="23"/>
      <c r="M85" s="23"/>
      <c r="N85" s="23"/>
      <c r="O85" s="23"/>
      <c r="P85" s="23"/>
      <c r="Q85" s="23"/>
      <c r="R85" s="23"/>
      <c r="S85" s="25"/>
      <c r="T85" s="23"/>
      <c r="U85" s="23"/>
      <c r="V85" s="23"/>
      <c r="W85" s="23"/>
      <c r="X85" s="23"/>
      <c r="Y85" s="23"/>
      <c r="Z85" s="23"/>
      <c r="AA85" s="23"/>
      <c r="AB85" s="25"/>
      <c r="AC85" s="23"/>
      <c r="AD85" s="23"/>
      <c r="AE85" s="23"/>
      <c r="AF85" s="23"/>
      <c r="AG85" s="23"/>
      <c r="AH85" s="23"/>
      <c r="AI85" s="23"/>
      <c r="AJ85" s="23"/>
      <c r="AK85" s="22" t="s">
        <v>83</v>
      </c>
      <c r="AL85" s="3">
        <v>375293</v>
      </c>
      <c r="AM85" s="4" t="s">
        <v>279</v>
      </c>
      <c r="AN85" s="4">
        <v>197</v>
      </c>
      <c r="AO85" s="4">
        <v>14</v>
      </c>
      <c r="AP85" s="2" t="s">
        <v>279</v>
      </c>
      <c r="AQ85" s="2">
        <f t="shared" si="18"/>
        <v>524.92319334493311</v>
      </c>
      <c r="AR85" s="2">
        <f t="shared" si="19"/>
        <v>37.304186329081546</v>
      </c>
      <c r="AS85" s="2">
        <f t="shared" si="20"/>
        <v>7.1065989847715741E-2</v>
      </c>
    </row>
    <row r="86" spans="1:45" x14ac:dyDescent="0.45">
      <c r="A86" s="25"/>
      <c r="B86" s="23"/>
      <c r="C86" s="23"/>
      <c r="D86" s="23"/>
      <c r="E86" s="23"/>
      <c r="F86" s="23"/>
      <c r="G86" s="23"/>
      <c r="H86" s="23"/>
      <c r="I86" s="23"/>
      <c r="J86" s="25"/>
      <c r="K86" s="23"/>
      <c r="L86" s="23"/>
      <c r="M86" s="23"/>
      <c r="N86" s="23"/>
      <c r="O86" s="23"/>
      <c r="P86" s="23"/>
      <c r="Q86" s="23"/>
      <c r="R86" s="23"/>
      <c r="S86" s="25"/>
      <c r="T86" s="23"/>
      <c r="U86" s="23"/>
      <c r="V86" s="23"/>
      <c r="W86" s="23"/>
      <c r="X86" s="23"/>
      <c r="Y86" s="23"/>
      <c r="Z86" s="23"/>
      <c r="AA86" s="23"/>
      <c r="AB86" s="25"/>
      <c r="AC86" s="23"/>
      <c r="AD86" s="23"/>
      <c r="AE86" s="23"/>
      <c r="AF86" s="23"/>
      <c r="AG86" s="23"/>
      <c r="AH86" s="23"/>
      <c r="AI86" s="23"/>
      <c r="AJ86" s="23"/>
      <c r="AK86" s="22" t="s">
        <v>84</v>
      </c>
      <c r="AL86" s="3">
        <v>4992</v>
      </c>
      <c r="AM86" s="6">
        <v>36</v>
      </c>
      <c r="AN86" s="6">
        <v>11</v>
      </c>
      <c r="AO86" s="6">
        <v>1</v>
      </c>
      <c r="AP86" s="2">
        <f t="shared" si="17"/>
        <v>7211.5384615384619</v>
      </c>
      <c r="AQ86" s="2">
        <f t="shared" si="18"/>
        <v>2203.5256410256411</v>
      </c>
      <c r="AR86" s="2">
        <f t="shared" si="19"/>
        <v>200.32051282051282</v>
      </c>
      <c r="AS86" s="2">
        <f t="shared" si="20"/>
        <v>9.0909090909090912E-2</v>
      </c>
    </row>
    <row r="87" spans="1:45" ht="18.600000000000001" thickBot="1" x14ac:dyDescent="0.5">
      <c r="A87" s="25"/>
      <c r="B87" s="23"/>
      <c r="C87" s="23"/>
      <c r="D87" s="23"/>
      <c r="E87" s="23"/>
      <c r="F87" s="23"/>
      <c r="G87" s="23"/>
      <c r="H87" s="23"/>
      <c r="I87" s="23"/>
      <c r="J87" s="25"/>
      <c r="K87" s="23"/>
      <c r="L87" s="23"/>
      <c r="M87" s="23"/>
      <c r="N87" s="23"/>
      <c r="O87" s="23"/>
      <c r="P87" s="23"/>
      <c r="Q87" s="23"/>
      <c r="R87" s="23"/>
      <c r="S87" s="25"/>
      <c r="T87" s="23"/>
      <c r="U87" s="23"/>
      <c r="V87" s="23"/>
      <c r="W87" s="23"/>
      <c r="X87" s="23"/>
      <c r="Y87" s="23"/>
      <c r="Z87" s="23"/>
      <c r="AA87" s="23"/>
      <c r="AB87" s="25"/>
      <c r="AC87" s="23"/>
      <c r="AD87" s="23"/>
      <c r="AE87" s="23"/>
      <c r="AF87" s="23"/>
      <c r="AG87" s="23"/>
      <c r="AH87" s="23"/>
      <c r="AI87" s="23"/>
      <c r="AJ87" s="23"/>
      <c r="AK87" s="22" t="s">
        <v>281</v>
      </c>
      <c r="AL87" s="2" t="s">
        <v>279</v>
      </c>
      <c r="AM87" s="2" t="s">
        <v>279</v>
      </c>
      <c r="AN87" s="2" t="s">
        <v>279</v>
      </c>
      <c r="AO87" s="2" t="s">
        <v>279</v>
      </c>
      <c r="AP87" s="2" t="s">
        <v>279</v>
      </c>
      <c r="AQ87" s="2" t="s">
        <v>279</v>
      </c>
      <c r="AR87" s="2" t="s">
        <v>279</v>
      </c>
      <c r="AS87" s="2" t="s">
        <v>279</v>
      </c>
    </row>
    <row r="88" spans="1:45" ht="18.600000000000001" thickBot="1" x14ac:dyDescent="0.5">
      <c r="A88" s="25"/>
      <c r="B88" s="23"/>
      <c r="C88" s="23"/>
      <c r="D88" s="23"/>
      <c r="E88" s="23"/>
      <c r="F88" s="23"/>
      <c r="G88" s="23"/>
      <c r="H88" s="23"/>
      <c r="I88" s="23"/>
      <c r="J88" s="25"/>
      <c r="K88" s="23"/>
      <c r="L88" s="23"/>
      <c r="M88" s="23"/>
      <c r="N88" s="23"/>
      <c r="O88" s="23"/>
      <c r="P88" s="23"/>
      <c r="Q88" s="23"/>
      <c r="R88" s="23"/>
      <c r="S88" s="25"/>
      <c r="T88" s="23"/>
      <c r="U88" s="23"/>
      <c r="V88" s="23"/>
      <c r="W88" s="23"/>
      <c r="X88" s="23"/>
      <c r="Y88" s="23"/>
      <c r="Z88" s="23"/>
      <c r="AA88" s="23"/>
      <c r="AB88" s="25"/>
      <c r="AC88" s="23"/>
      <c r="AD88" s="23"/>
      <c r="AE88" s="23"/>
      <c r="AF88" s="23"/>
      <c r="AG88" s="23"/>
      <c r="AH88" s="23"/>
      <c r="AI88" s="23"/>
      <c r="AJ88" s="23"/>
      <c r="AK88" s="22" t="s">
        <v>85</v>
      </c>
      <c r="AL88" s="3">
        <v>9874</v>
      </c>
      <c r="AM88" s="6">
        <v>137</v>
      </c>
      <c r="AN88" s="6">
        <v>6</v>
      </c>
      <c r="AO88" s="6">
        <v>0</v>
      </c>
      <c r="AP88" s="2">
        <f t="shared" si="17"/>
        <v>13874.822766862468</v>
      </c>
      <c r="AQ88" s="2">
        <f t="shared" si="18"/>
        <v>607.65647154142198</v>
      </c>
      <c r="AR88" s="2">
        <f t="shared" si="19"/>
        <v>0</v>
      </c>
      <c r="AS88" s="2">
        <f t="shared" si="20"/>
        <v>0</v>
      </c>
    </row>
    <row r="89" spans="1:45" ht="20.55" customHeight="1" thickBot="1" x14ac:dyDescent="0.5">
      <c r="A89" s="25"/>
      <c r="B89" s="23"/>
      <c r="C89" s="23"/>
      <c r="D89" s="23"/>
      <c r="E89" s="23"/>
      <c r="F89" s="23"/>
      <c r="G89" s="23"/>
      <c r="H89" s="23"/>
      <c r="I89" s="23"/>
      <c r="J89" s="25"/>
      <c r="K89" s="23"/>
      <c r="L89" s="23"/>
      <c r="M89" s="23"/>
      <c r="N89" s="23"/>
      <c r="O89" s="23"/>
      <c r="P89" s="23"/>
      <c r="Q89" s="23"/>
      <c r="R89" s="23"/>
      <c r="S89" s="25"/>
      <c r="T89" s="23"/>
      <c r="U89" s="23"/>
      <c r="V89" s="23"/>
      <c r="W89" s="23"/>
      <c r="X89" s="23"/>
      <c r="Y89" s="23"/>
      <c r="Z89" s="23"/>
      <c r="AA89" s="23"/>
      <c r="AB89" s="25"/>
      <c r="AC89" s="23"/>
      <c r="AD89" s="23"/>
      <c r="AE89" s="23"/>
      <c r="AF89" s="23"/>
      <c r="AG89" s="23"/>
      <c r="AH89" s="23"/>
      <c r="AI89" s="23"/>
      <c r="AJ89" s="23"/>
      <c r="AK89" s="22" t="s">
        <v>86</v>
      </c>
      <c r="AL89" s="3">
        <v>53162</v>
      </c>
      <c r="AM89" s="6">
        <v>394</v>
      </c>
      <c r="AN89" s="6">
        <v>15</v>
      </c>
      <c r="AO89" s="6">
        <v>0</v>
      </c>
      <c r="AP89" s="2">
        <f t="shared" si="17"/>
        <v>7411.3088296151391</v>
      </c>
      <c r="AQ89" s="2">
        <f t="shared" si="18"/>
        <v>282.15642752341898</v>
      </c>
      <c r="AR89" s="2">
        <f t="shared" si="19"/>
        <v>0</v>
      </c>
      <c r="AS89" s="2">
        <f t="shared" si="20"/>
        <v>0</v>
      </c>
    </row>
    <row r="90" spans="1:45" ht="18.600000000000001" thickBot="1" x14ac:dyDescent="0.5">
      <c r="A90" s="25"/>
      <c r="B90" s="23"/>
      <c r="C90" s="23"/>
      <c r="D90" s="23"/>
      <c r="E90" s="23"/>
      <c r="F90" s="23"/>
      <c r="G90" s="23"/>
      <c r="H90" s="23"/>
      <c r="I90" s="23"/>
      <c r="J90" s="25"/>
      <c r="K90" s="23"/>
      <c r="L90" s="23"/>
      <c r="M90" s="23"/>
      <c r="N90" s="23"/>
      <c r="O90" s="23"/>
      <c r="P90" s="23"/>
      <c r="Q90" s="23"/>
      <c r="R90" s="23"/>
      <c r="S90" s="25"/>
      <c r="T90" s="23"/>
      <c r="U90" s="23"/>
      <c r="V90" s="23"/>
      <c r="W90" s="23"/>
      <c r="X90" s="23"/>
      <c r="Y90" s="23"/>
      <c r="Z90" s="23"/>
      <c r="AA90" s="23"/>
      <c r="AB90" s="25"/>
      <c r="AC90" s="23"/>
      <c r="AD90" s="23"/>
      <c r="AE90" s="23"/>
      <c r="AF90" s="23"/>
      <c r="AG90" s="23"/>
      <c r="AH90" s="23"/>
      <c r="AI90" s="23"/>
      <c r="AJ90" s="23"/>
      <c r="AK90" s="22" t="s">
        <v>87</v>
      </c>
      <c r="AL90" s="3">
        <v>183545</v>
      </c>
      <c r="AM90" s="6">
        <v>898</v>
      </c>
      <c r="AN90" s="6">
        <v>18</v>
      </c>
      <c r="AO90" s="6">
        <v>0</v>
      </c>
      <c r="AP90" s="2">
        <f t="shared" si="17"/>
        <v>4892.5331662535073</v>
      </c>
      <c r="AQ90" s="2">
        <f t="shared" si="18"/>
        <v>98.068593532921071</v>
      </c>
      <c r="AR90" s="2">
        <f t="shared" si="19"/>
        <v>0</v>
      </c>
      <c r="AS90" s="2">
        <f t="shared" si="20"/>
        <v>0</v>
      </c>
    </row>
    <row r="91" spans="1:45" ht="21.45" customHeight="1" thickBot="1" x14ac:dyDescent="0.5">
      <c r="A91" s="25"/>
      <c r="B91" s="23"/>
      <c r="C91" s="23"/>
      <c r="D91" s="23"/>
      <c r="E91" s="23"/>
      <c r="F91" s="23"/>
      <c r="G91" s="23"/>
      <c r="H91" s="23"/>
      <c r="I91" s="23"/>
      <c r="J91" s="25"/>
      <c r="K91" s="23"/>
      <c r="L91" s="23"/>
      <c r="M91" s="23"/>
      <c r="N91" s="23"/>
      <c r="O91" s="23"/>
      <c r="P91" s="23"/>
      <c r="Q91" s="23"/>
      <c r="R91" s="23"/>
      <c r="S91" s="25"/>
      <c r="T91" s="23"/>
      <c r="U91" s="23"/>
      <c r="V91" s="23"/>
      <c r="W91" s="23"/>
      <c r="X91" s="23"/>
      <c r="Y91" s="23"/>
      <c r="Z91" s="23"/>
      <c r="AA91" s="23"/>
      <c r="AB91" s="25"/>
      <c r="AC91" s="23"/>
      <c r="AD91" s="23"/>
      <c r="AE91" s="23"/>
      <c r="AF91" s="23"/>
      <c r="AG91" s="23"/>
      <c r="AH91" s="23"/>
      <c r="AI91" s="23"/>
      <c r="AJ91" s="23"/>
      <c r="AK91" s="22" t="s">
        <v>88</v>
      </c>
      <c r="AL91" s="3">
        <v>38597</v>
      </c>
      <c r="AM91" s="4">
        <v>553</v>
      </c>
      <c r="AN91" s="4">
        <v>40</v>
      </c>
      <c r="AO91" s="4">
        <v>3</v>
      </c>
      <c r="AP91" s="2">
        <f t="shared" si="17"/>
        <v>14327.538409720963</v>
      </c>
      <c r="AQ91" s="2">
        <f t="shared" si="18"/>
        <v>1036.3499753866881</v>
      </c>
      <c r="AR91" s="2">
        <f t="shared" si="19"/>
        <v>77.726248154001595</v>
      </c>
      <c r="AS91" s="2">
        <f t="shared" si="20"/>
        <v>7.4999999999999997E-2</v>
      </c>
    </row>
    <row r="92" spans="1:45" ht="20.55" customHeight="1" thickBot="1" x14ac:dyDescent="0.5">
      <c r="A92" s="25"/>
      <c r="B92" s="23"/>
      <c r="C92" s="23"/>
      <c r="D92" s="23"/>
      <c r="E92" s="23"/>
      <c r="F92" s="23"/>
      <c r="G92" s="23"/>
      <c r="H92" s="23"/>
      <c r="I92" s="23"/>
      <c r="J92" s="25"/>
      <c r="K92" s="23"/>
      <c r="L92" s="23"/>
      <c r="M92" s="23"/>
      <c r="N92" s="23"/>
      <c r="O92" s="23"/>
      <c r="P92" s="23"/>
      <c r="Q92" s="23"/>
      <c r="R92" s="23"/>
      <c r="S92" s="25"/>
      <c r="T92" s="23"/>
      <c r="U92" s="23"/>
      <c r="V92" s="23"/>
      <c r="W92" s="23"/>
      <c r="X92" s="23"/>
      <c r="Y92" s="23"/>
      <c r="Z92" s="23"/>
      <c r="AA92" s="23"/>
      <c r="AB92" s="25"/>
      <c r="AC92" s="23"/>
      <c r="AD92" s="23"/>
      <c r="AE92" s="23"/>
      <c r="AF92" s="23"/>
      <c r="AG92" s="23"/>
      <c r="AH92" s="23"/>
      <c r="AI92" s="23"/>
      <c r="AJ92" s="23"/>
      <c r="AK92" s="22" t="s">
        <v>89</v>
      </c>
      <c r="AL92" s="3">
        <v>110906</v>
      </c>
      <c r="AM92" s="4">
        <v>209</v>
      </c>
      <c r="AN92" s="4">
        <v>18</v>
      </c>
      <c r="AO92" s="4">
        <v>0</v>
      </c>
      <c r="AP92" s="2">
        <f t="shared" si="17"/>
        <v>1884.4787477683803</v>
      </c>
      <c r="AQ92" s="2">
        <f t="shared" si="18"/>
        <v>162.29960507096101</v>
      </c>
      <c r="AR92" s="2">
        <f t="shared" si="19"/>
        <v>0</v>
      </c>
      <c r="AS92" s="2">
        <f t="shared" si="20"/>
        <v>0</v>
      </c>
    </row>
    <row r="93" spans="1:45" ht="20.55" customHeight="1" thickBot="1" x14ac:dyDescent="0.5">
      <c r="A93" s="25"/>
      <c r="B93" s="23"/>
      <c r="C93" s="23"/>
      <c r="D93" s="23"/>
      <c r="E93" s="23"/>
      <c r="F93" s="23"/>
      <c r="G93" s="23"/>
      <c r="H93" s="23"/>
      <c r="I93" s="23"/>
      <c r="J93" s="25"/>
      <c r="K93" s="23"/>
      <c r="L93" s="23"/>
      <c r="M93" s="23"/>
      <c r="N93" s="23"/>
      <c r="O93" s="23"/>
      <c r="P93" s="23"/>
      <c r="Q93" s="23"/>
      <c r="R93" s="23"/>
      <c r="S93" s="25"/>
      <c r="T93" s="23"/>
      <c r="U93" s="23"/>
      <c r="V93" s="23"/>
      <c r="W93" s="23"/>
      <c r="X93" s="23"/>
      <c r="Y93" s="23"/>
      <c r="Z93" s="23"/>
      <c r="AA93" s="23"/>
      <c r="AB93" s="25"/>
      <c r="AC93" s="23"/>
      <c r="AD93" s="23"/>
      <c r="AE93" s="23"/>
      <c r="AF93" s="23"/>
      <c r="AG93" s="23"/>
      <c r="AH93" s="23"/>
      <c r="AI93" s="23"/>
      <c r="AJ93" s="23"/>
      <c r="AK93" s="22" t="s">
        <v>90</v>
      </c>
      <c r="AL93" s="3">
        <v>42827</v>
      </c>
      <c r="AM93" s="4">
        <v>438</v>
      </c>
      <c r="AN93" s="4">
        <v>77</v>
      </c>
      <c r="AO93" s="4">
        <v>15</v>
      </c>
      <c r="AP93" s="2">
        <f t="shared" si="17"/>
        <v>10227.193125831835</v>
      </c>
      <c r="AQ93" s="2">
        <f t="shared" si="18"/>
        <v>1797.9312116188385</v>
      </c>
      <c r="AR93" s="2">
        <f t="shared" si="19"/>
        <v>350.2463399257478</v>
      </c>
      <c r="AS93" s="2">
        <f t="shared" si="20"/>
        <v>0.19480519480519481</v>
      </c>
    </row>
    <row r="94" spans="1:45" ht="19.95" customHeight="1" thickBot="1" x14ac:dyDescent="0.5">
      <c r="A94" s="25"/>
      <c r="B94" s="23"/>
      <c r="C94" s="23"/>
      <c r="D94" s="23"/>
      <c r="E94" s="23"/>
      <c r="F94" s="23"/>
      <c r="G94" s="23"/>
      <c r="H94" s="23"/>
      <c r="I94" s="23"/>
      <c r="J94" s="25"/>
      <c r="K94" s="23"/>
      <c r="L94" s="23"/>
      <c r="M94" s="23"/>
      <c r="N94" s="23"/>
      <c r="O94" s="23"/>
      <c r="P94" s="23"/>
      <c r="Q94" s="23"/>
      <c r="R94" s="23"/>
      <c r="S94" s="25"/>
      <c r="T94" s="23"/>
      <c r="U94" s="23"/>
      <c r="V94" s="23"/>
      <c r="W94" s="23"/>
      <c r="X94" s="23"/>
      <c r="Y94" s="23"/>
      <c r="Z94" s="23"/>
      <c r="AA94" s="23"/>
      <c r="AB94" s="25"/>
      <c r="AC94" s="23"/>
      <c r="AD94" s="23"/>
      <c r="AE94" s="23"/>
      <c r="AF94" s="23"/>
      <c r="AG94" s="23"/>
      <c r="AH94" s="23"/>
      <c r="AI94" s="23"/>
      <c r="AJ94" s="23"/>
      <c r="AK94" s="22" t="s">
        <v>91</v>
      </c>
      <c r="AL94" s="3">
        <v>1399048</v>
      </c>
      <c r="AM94" s="7">
        <v>2933</v>
      </c>
      <c r="AN94" s="6">
        <v>116</v>
      </c>
      <c r="AO94" s="6">
        <v>8</v>
      </c>
      <c r="AP94" s="2">
        <f t="shared" si="17"/>
        <v>2096.4255693871833</v>
      </c>
      <c r="AQ94" s="2">
        <f t="shared" si="18"/>
        <v>82.913524053499245</v>
      </c>
      <c r="AR94" s="2">
        <f t="shared" si="19"/>
        <v>5.7181740726551196</v>
      </c>
      <c r="AS94" s="2">
        <f t="shared" si="20"/>
        <v>6.8965517241379309E-2</v>
      </c>
    </row>
    <row r="95" spans="1:45" ht="20.55" customHeight="1" x14ac:dyDescent="0.45">
      <c r="A95" s="25"/>
      <c r="B95" s="23"/>
      <c r="C95" s="23"/>
      <c r="D95" s="23"/>
      <c r="E95" s="23"/>
      <c r="F95" s="23"/>
      <c r="G95" s="23"/>
      <c r="H95" s="23"/>
      <c r="I95" s="23"/>
      <c r="J95" s="25"/>
      <c r="K95" s="23"/>
      <c r="L95" s="23"/>
      <c r="M95" s="23"/>
      <c r="N95" s="23"/>
      <c r="O95" s="23"/>
      <c r="P95" s="23"/>
      <c r="Q95" s="23"/>
      <c r="R95" s="23"/>
      <c r="S95" s="25"/>
      <c r="T95" s="23"/>
      <c r="U95" s="23"/>
      <c r="V95" s="23"/>
      <c r="W95" s="23"/>
      <c r="X95" s="23"/>
      <c r="Y95" s="23"/>
      <c r="Z95" s="23"/>
      <c r="AA95" s="23"/>
      <c r="AB95" s="25"/>
      <c r="AC95" s="23"/>
      <c r="AD95" s="23"/>
      <c r="AE95" s="23"/>
      <c r="AF95" s="23"/>
      <c r="AG95" s="23"/>
      <c r="AH95" s="23"/>
      <c r="AI95" s="23"/>
      <c r="AJ95" s="23"/>
      <c r="AK95" s="22" t="s">
        <v>92</v>
      </c>
      <c r="AL95" s="3">
        <v>38663</v>
      </c>
      <c r="AM95" s="4">
        <v>126</v>
      </c>
      <c r="AN95" s="4">
        <v>12</v>
      </c>
      <c r="AO95" s="4">
        <v>1</v>
      </c>
      <c r="AP95" s="2">
        <f t="shared" si="17"/>
        <v>3258.929726094716</v>
      </c>
      <c r="AQ95" s="2">
        <f t="shared" si="18"/>
        <v>310.37425962806816</v>
      </c>
      <c r="AR95" s="2">
        <f t="shared" si="19"/>
        <v>25.86452163567235</v>
      </c>
      <c r="AS95" s="2">
        <f t="shared" si="20"/>
        <v>8.3333333333333329E-2</v>
      </c>
    </row>
    <row r="96" spans="1:45" ht="19.95" customHeight="1" thickBot="1" x14ac:dyDescent="0.5">
      <c r="A96" s="25"/>
      <c r="B96" s="23"/>
      <c r="C96" s="23"/>
      <c r="D96" s="23"/>
      <c r="E96" s="23"/>
      <c r="F96" s="23"/>
      <c r="G96" s="23"/>
      <c r="H96" s="23"/>
      <c r="I96" s="23"/>
      <c r="J96" s="25"/>
      <c r="K96" s="23"/>
      <c r="L96" s="23"/>
      <c r="M96" s="23"/>
      <c r="N96" s="23"/>
      <c r="O96" s="23"/>
      <c r="P96" s="23"/>
      <c r="Q96" s="23"/>
      <c r="R96" s="23"/>
      <c r="S96" s="25"/>
      <c r="T96" s="23"/>
      <c r="U96" s="23"/>
      <c r="V96" s="23"/>
      <c r="W96" s="23"/>
      <c r="X96" s="23"/>
      <c r="Y96" s="23"/>
      <c r="Z96" s="23"/>
      <c r="AA96" s="23"/>
      <c r="AB96" s="25"/>
      <c r="AC96" s="23"/>
      <c r="AD96" s="23"/>
      <c r="AE96" s="23"/>
      <c r="AF96" s="23"/>
      <c r="AG96" s="23"/>
      <c r="AH96" s="23"/>
      <c r="AI96" s="23"/>
      <c r="AJ96" s="23"/>
      <c r="AK96" s="22" t="s">
        <v>93</v>
      </c>
      <c r="AL96" s="2" t="s">
        <v>279</v>
      </c>
      <c r="AM96" s="2" t="s">
        <v>279</v>
      </c>
      <c r="AN96" s="2" t="s">
        <v>279</v>
      </c>
      <c r="AO96" s="2" t="s">
        <v>279</v>
      </c>
      <c r="AP96" s="2" t="s">
        <v>279</v>
      </c>
      <c r="AQ96" s="2" t="s">
        <v>279</v>
      </c>
      <c r="AR96" s="2" t="s">
        <v>279</v>
      </c>
      <c r="AS96" s="2" t="s">
        <v>279</v>
      </c>
    </row>
    <row r="97" spans="1:45" ht="18.600000000000001" thickBot="1" x14ac:dyDescent="0.5">
      <c r="A97" s="25"/>
      <c r="B97" s="23"/>
      <c r="C97" s="23"/>
      <c r="D97" s="23"/>
      <c r="E97" s="23"/>
      <c r="F97" s="23"/>
      <c r="G97" s="23"/>
      <c r="H97" s="23"/>
      <c r="I97" s="23"/>
      <c r="J97" s="25"/>
      <c r="K97" s="23"/>
      <c r="L97" s="23"/>
      <c r="M97" s="23"/>
      <c r="N97" s="23"/>
      <c r="O97" s="23"/>
      <c r="P97" s="23"/>
      <c r="Q97" s="23"/>
      <c r="R97" s="23"/>
      <c r="S97" s="25"/>
      <c r="T97" s="23"/>
      <c r="U97" s="23"/>
      <c r="V97" s="23"/>
      <c r="W97" s="23"/>
      <c r="X97" s="23"/>
      <c r="Y97" s="23"/>
      <c r="Z97" s="23"/>
      <c r="AA97" s="23"/>
      <c r="AB97" s="25" t="s">
        <v>102</v>
      </c>
      <c r="AC97" s="23">
        <f>SUM(AL97:AL104)</f>
        <v>179458713</v>
      </c>
      <c r="AD97" s="23">
        <f t="shared" ref="AD97:AF97" si="21">SUM(AM97:AM104)</f>
        <v>424931</v>
      </c>
      <c r="AE97" s="23">
        <f t="shared" si="21"/>
        <v>90408</v>
      </c>
      <c r="AF97" s="23">
        <f t="shared" si="21"/>
        <v>8006</v>
      </c>
      <c r="AG97" s="23">
        <f>AD97/AC97*1000000</f>
        <v>2367.8482526507364</v>
      </c>
      <c r="AH97" s="23">
        <f>AE97/AC97*1000000</f>
        <v>503.78161354584103</v>
      </c>
      <c r="AI97" s="23">
        <f>AF97/AC97*1000000</f>
        <v>44.61193255074776</v>
      </c>
      <c r="AJ97" s="23">
        <f>AF97/AE97</f>
        <v>8.8554110255729582E-2</v>
      </c>
      <c r="AK97" s="22" t="s">
        <v>94</v>
      </c>
      <c r="AL97" s="3">
        <v>396870</v>
      </c>
      <c r="AM97" s="7">
        <v>1485</v>
      </c>
      <c r="AN97" s="6">
        <v>18</v>
      </c>
      <c r="AO97" s="6">
        <v>2</v>
      </c>
      <c r="AP97" s="2">
        <f t="shared" si="17"/>
        <v>3741.779423992743</v>
      </c>
      <c r="AQ97" s="2">
        <f t="shared" si="18"/>
        <v>45.35490210900295</v>
      </c>
      <c r="AR97" s="2">
        <f t="shared" si="19"/>
        <v>5.0394335676669941</v>
      </c>
      <c r="AS97" s="2">
        <f t="shared" si="20"/>
        <v>0.1111111111111111</v>
      </c>
    </row>
    <row r="98" spans="1:45" x14ac:dyDescent="0.45">
      <c r="A98" s="25"/>
      <c r="B98" s="23"/>
      <c r="C98" s="23"/>
      <c r="D98" s="23"/>
      <c r="E98" s="23"/>
      <c r="F98" s="23"/>
      <c r="G98" s="23"/>
      <c r="H98" s="23"/>
      <c r="I98" s="23"/>
      <c r="J98" s="25"/>
      <c r="K98" s="23"/>
      <c r="L98" s="23"/>
      <c r="M98" s="23"/>
      <c r="N98" s="23"/>
      <c r="O98" s="23"/>
      <c r="P98" s="23"/>
      <c r="Q98" s="23"/>
      <c r="R98" s="23"/>
      <c r="S98" s="25"/>
      <c r="T98" s="23"/>
      <c r="U98" s="23"/>
      <c r="V98" s="23"/>
      <c r="W98" s="23"/>
      <c r="X98" s="23"/>
      <c r="Y98" s="23"/>
      <c r="Z98" s="23"/>
      <c r="AA98" s="23"/>
      <c r="AB98" s="25"/>
      <c r="AC98" s="23"/>
      <c r="AD98" s="23"/>
      <c r="AE98" s="23"/>
      <c r="AF98" s="23"/>
      <c r="AG98" s="23"/>
      <c r="AH98" s="23"/>
      <c r="AI98" s="23"/>
      <c r="AJ98" s="23"/>
      <c r="AK98" s="22" t="s">
        <v>95</v>
      </c>
      <c r="AL98" s="3">
        <v>5089461</v>
      </c>
      <c r="AM98" s="5">
        <v>23580</v>
      </c>
      <c r="AN98" s="4">
        <v>951</v>
      </c>
      <c r="AO98" s="4">
        <v>10</v>
      </c>
      <c r="AP98" s="2">
        <f t="shared" si="17"/>
        <v>4633.1035840533996</v>
      </c>
      <c r="AQ98" s="2">
        <f t="shared" si="18"/>
        <v>186.85672215584322</v>
      </c>
      <c r="AR98" s="2">
        <f t="shared" si="19"/>
        <v>1.9648446073169634</v>
      </c>
      <c r="AS98" s="2">
        <f t="shared" si="20"/>
        <v>1.0515247108307046E-2</v>
      </c>
    </row>
    <row r="99" spans="1:45" x14ac:dyDescent="0.45">
      <c r="A99" s="25"/>
      <c r="B99" s="23"/>
      <c r="C99" s="23"/>
      <c r="D99" s="23"/>
      <c r="E99" s="23"/>
      <c r="F99" s="23"/>
      <c r="G99" s="23"/>
      <c r="H99" s="23"/>
      <c r="I99" s="23"/>
      <c r="J99" s="25"/>
      <c r="K99" s="23"/>
      <c r="L99" s="23"/>
      <c r="M99" s="23"/>
      <c r="N99" s="23"/>
      <c r="O99" s="23"/>
      <c r="P99" s="23"/>
      <c r="Q99" s="23"/>
      <c r="R99" s="23"/>
      <c r="S99" s="25"/>
      <c r="T99" s="23"/>
      <c r="U99" s="23"/>
      <c r="V99" s="23"/>
      <c r="W99" s="23"/>
      <c r="X99" s="23"/>
      <c r="Y99" s="23"/>
      <c r="Z99" s="23"/>
      <c r="AA99" s="23"/>
      <c r="AB99" s="25"/>
      <c r="AC99" s="23"/>
      <c r="AD99" s="23"/>
      <c r="AE99" s="23"/>
      <c r="AF99" s="23"/>
      <c r="AG99" s="23"/>
      <c r="AH99" s="23"/>
      <c r="AI99" s="23"/>
      <c r="AJ99" s="23"/>
      <c r="AK99" s="22" t="s">
        <v>96</v>
      </c>
      <c r="AL99" s="3">
        <v>6483000</v>
      </c>
      <c r="AM99" s="2">
        <v>75146</v>
      </c>
      <c r="AN99" s="2">
        <v>1983</v>
      </c>
      <c r="AO99" s="2">
        <v>35</v>
      </c>
      <c r="AP99" s="2">
        <f t="shared" si="17"/>
        <v>11591.238624093783</v>
      </c>
      <c r="AQ99" s="2">
        <f t="shared" si="18"/>
        <v>305.8769088385007</v>
      </c>
      <c r="AR99" s="2">
        <f t="shared" si="19"/>
        <v>5.3987351534783272</v>
      </c>
      <c r="AS99" s="2">
        <f t="shared" si="20"/>
        <v>1.7650025214321734E-2</v>
      </c>
    </row>
    <row r="100" spans="1:45" x14ac:dyDescent="0.45">
      <c r="A100" s="25"/>
      <c r="B100" s="23"/>
      <c r="C100" s="23"/>
      <c r="D100" s="23"/>
      <c r="E100" s="23"/>
      <c r="F100" s="23"/>
      <c r="G100" s="23"/>
      <c r="H100" s="23"/>
      <c r="I100" s="23"/>
      <c r="J100" s="25"/>
      <c r="K100" s="23"/>
      <c r="L100" s="23"/>
      <c r="M100" s="23"/>
      <c r="N100" s="23"/>
      <c r="O100" s="23"/>
      <c r="P100" s="23"/>
      <c r="Q100" s="23"/>
      <c r="R100" s="23"/>
      <c r="S100" s="25"/>
      <c r="T100" s="23"/>
      <c r="U100" s="23"/>
      <c r="V100" s="23"/>
      <c r="W100" s="23"/>
      <c r="X100" s="23"/>
      <c r="Y100" s="23"/>
      <c r="Z100" s="23"/>
      <c r="AA100" s="23"/>
      <c r="AB100" s="25"/>
      <c r="AC100" s="23"/>
      <c r="AD100" s="23"/>
      <c r="AE100" s="23"/>
      <c r="AF100" s="23"/>
      <c r="AG100" s="23"/>
      <c r="AH100" s="23"/>
      <c r="AI100" s="23"/>
      <c r="AJ100" s="23"/>
      <c r="AK100" s="22" t="s">
        <v>97</v>
      </c>
      <c r="AL100" s="2">
        <v>17880705</v>
      </c>
      <c r="AM100" s="2">
        <v>31427</v>
      </c>
      <c r="AN100" s="2">
        <v>3424</v>
      </c>
      <c r="AO100" s="2">
        <v>58</v>
      </c>
      <c r="AP100" s="2">
        <f t="shared" si="17"/>
        <v>1757.5928913317455</v>
      </c>
      <c r="AQ100" s="2">
        <f t="shared" si="18"/>
        <v>191.49133101854767</v>
      </c>
      <c r="AR100" s="2">
        <f t="shared" si="19"/>
        <v>3.2437199763655848</v>
      </c>
      <c r="AS100" s="2">
        <f t="shared" si="20"/>
        <v>1.6939252336448597E-2</v>
      </c>
    </row>
    <row r="101" spans="1:45" x14ac:dyDescent="0.45">
      <c r="A101" s="25"/>
      <c r="B101" s="23"/>
      <c r="C101" s="23"/>
      <c r="D101" s="23"/>
      <c r="E101" s="23"/>
      <c r="F101" s="23"/>
      <c r="G101" s="23"/>
      <c r="H101" s="23"/>
      <c r="I101" s="23"/>
      <c r="J101" s="25"/>
      <c r="K101" s="23"/>
      <c r="L101" s="23"/>
      <c r="M101" s="23"/>
      <c r="N101" s="23"/>
      <c r="O101" s="23"/>
      <c r="P101" s="23"/>
      <c r="Q101" s="23"/>
      <c r="R101" s="23"/>
      <c r="S101" s="25"/>
      <c r="T101" s="23"/>
      <c r="U101" s="23"/>
      <c r="V101" s="23"/>
      <c r="W101" s="23"/>
      <c r="X101" s="23"/>
      <c r="Y101" s="23"/>
      <c r="Z101" s="23"/>
      <c r="AA101" s="23"/>
      <c r="AB101" s="25"/>
      <c r="AC101" s="23"/>
      <c r="AD101" s="23"/>
      <c r="AE101" s="23"/>
      <c r="AF101" s="23"/>
      <c r="AG101" s="23"/>
      <c r="AH101" s="23"/>
      <c r="AI101" s="23"/>
      <c r="AJ101" s="23"/>
      <c r="AK101" s="22" t="s">
        <v>98</v>
      </c>
      <c r="AL101" s="2">
        <v>9888260</v>
      </c>
      <c r="AM101" s="2">
        <v>14790</v>
      </c>
      <c r="AN101" s="2">
        <v>3950</v>
      </c>
      <c r="AO101" s="2">
        <v>180</v>
      </c>
      <c r="AP101" s="2">
        <f t="shared" si="17"/>
        <v>1495.7130981588266</v>
      </c>
      <c r="AQ101" s="2">
        <f t="shared" si="18"/>
        <v>399.46360633721201</v>
      </c>
      <c r="AR101" s="2">
        <f t="shared" si="19"/>
        <v>18.20340484574637</v>
      </c>
      <c r="AS101" s="2">
        <f t="shared" si="20"/>
        <v>4.5569620253164557E-2</v>
      </c>
    </row>
    <row r="102" spans="1:45" ht="18.600000000000001" thickBot="1" x14ac:dyDescent="0.5">
      <c r="A102" s="25"/>
      <c r="B102" s="23"/>
      <c r="C102" s="23"/>
      <c r="D102" s="23"/>
      <c r="E102" s="23"/>
      <c r="F102" s="23"/>
      <c r="G102" s="23"/>
      <c r="H102" s="23"/>
      <c r="I102" s="23"/>
      <c r="J102" s="25"/>
      <c r="K102" s="23"/>
      <c r="L102" s="23"/>
      <c r="M102" s="23"/>
      <c r="N102" s="23"/>
      <c r="O102" s="23"/>
      <c r="P102" s="23"/>
      <c r="Q102" s="23"/>
      <c r="R102" s="23"/>
      <c r="S102" s="25"/>
      <c r="T102" s="23"/>
      <c r="U102" s="23"/>
      <c r="V102" s="23"/>
      <c r="W102" s="23"/>
      <c r="X102" s="23"/>
      <c r="Y102" s="23"/>
      <c r="Z102" s="23"/>
      <c r="AA102" s="23"/>
      <c r="AB102" s="25"/>
      <c r="AC102" s="23"/>
      <c r="AD102" s="23"/>
      <c r="AE102" s="23"/>
      <c r="AF102" s="23"/>
      <c r="AG102" s="23"/>
      <c r="AH102" s="23"/>
      <c r="AI102" s="23"/>
      <c r="AJ102" s="23"/>
      <c r="AK102" s="22" t="s">
        <v>99</v>
      </c>
      <c r="AL102" s="2">
        <v>128796145</v>
      </c>
      <c r="AM102" s="2">
        <v>219164</v>
      </c>
      <c r="AN102" s="2">
        <v>68620</v>
      </c>
      <c r="AO102" s="2">
        <v>7394</v>
      </c>
      <c r="AP102" s="2">
        <f t="shared" si="17"/>
        <v>1701.6347810720579</v>
      </c>
      <c r="AQ102" s="2">
        <f t="shared" si="18"/>
        <v>532.77992132450856</v>
      </c>
      <c r="AR102" s="2">
        <f t="shared" si="19"/>
        <v>57.408550543185896</v>
      </c>
      <c r="AS102" s="2">
        <f t="shared" si="20"/>
        <v>0.10775284173710288</v>
      </c>
    </row>
    <row r="103" spans="1:45" ht="18.600000000000001" thickBot="1" x14ac:dyDescent="0.5">
      <c r="A103" s="25"/>
      <c r="B103" s="23"/>
      <c r="C103" s="23"/>
      <c r="D103" s="23"/>
      <c r="E103" s="23"/>
      <c r="F103" s="23"/>
      <c r="G103" s="23"/>
      <c r="H103" s="23"/>
      <c r="I103" s="23"/>
      <c r="J103" s="25"/>
      <c r="K103" s="23"/>
      <c r="L103" s="23"/>
      <c r="M103" s="23"/>
      <c r="N103" s="23"/>
      <c r="O103" s="23"/>
      <c r="P103" s="23"/>
      <c r="Q103" s="23"/>
      <c r="R103" s="23"/>
      <c r="S103" s="25"/>
      <c r="T103" s="23"/>
      <c r="U103" s="23"/>
      <c r="V103" s="23"/>
      <c r="W103" s="23"/>
      <c r="X103" s="23"/>
      <c r="Y103" s="23"/>
      <c r="Z103" s="23"/>
      <c r="AA103" s="23"/>
      <c r="AB103" s="25"/>
      <c r="AC103" s="23"/>
      <c r="AD103" s="23"/>
      <c r="AE103" s="23"/>
      <c r="AF103" s="23"/>
      <c r="AG103" s="23"/>
      <c r="AH103" s="23"/>
      <c r="AI103" s="23"/>
      <c r="AJ103" s="23"/>
      <c r="AK103" s="22" t="s">
        <v>100</v>
      </c>
      <c r="AL103" s="3">
        <v>6616547</v>
      </c>
      <c r="AM103" s="4" t="s">
        <v>279</v>
      </c>
      <c r="AN103" s="4">
        <v>279</v>
      </c>
      <c r="AO103" s="4">
        <v>17</v>
      </c>
      <c r="AP103" s="2" t="s">
        <v>279</v>
      </c>
      <c r="AQ103" s="2">
        <f t="shared" si="18"/>
        <v>42.167009468836234</v>
      </c>
      <c r="AR103" s="2">
        <f t="shared" si="19"/>
        <v>2.5693159891405593</v>
      </c>
      <c r="AS103" s="2">
        <f t="shared" si="20"/>
        <v>6.093189964157706E-2</v>
      </c>
    </row>
    <row r="104" spans="1:45" ht="18.600000000000001" thickBot="1" x14ac:dyDescent="0.5">
      <c r="A104" s="25"/>
      <c r="B104" s="23"/>
      <c r="C104" s="23"/>
      <c r="D104" s="23"/>
      <c r="E104" s="23"/>
      <c r="F104" s="23"/>
      <c r="G104" s="23"/>
      <c r="H104" s="23"/>
      <c r="I104" s="23"/>
      <c r="J104" s="25"/>
      <c r="K104" s="23"/>
      <c r="L104" s="23"/>
      <c r="M104" s="23"/>
      <c r="N104" s="23"/>
      <c r="O104" s="23"/>
      <c r="P104" s="23"/>
      <c r="Q104" s="23"/>
      <c r="R104" s="23"/>
      <c r="S104" s="25"/>
      <c r="T104" s="23"/>
      <c r="U104" s="23"/>
      <c r="V104" s="23"/>
      <c r="W104" s="23"/>
      <c r="X104" s="23"/>
      <c r="Y104" s="23"/>
      <c r="Z104" s="23"/>
      <c r="AA104" s="23"/>
      <c r="AB104" s="25"/>
      <c r="AC104" s="23"/>
      <c r="AD104" s="23"/>
      <c r="AE104" s="23"/>
      <c r="AF104" s="23"/>
      <c r="AG104" s="23"/>
      <c r="AH104" s="23"/>
      <c r="AI104" s="23"/>
      <c r="AJ104" s="23"/>
      <c r="AK104" s="22" t="s">
        <v>101</v>
      </c>
      <c r="AL104" s="3">
        <v>4307725</v>
      </c>
      <c r="AM104" s="5">
        <v>59339</v>
      </c>
      <c r="AN104" s="5">
        <v>11183</v>
      </c>
      <c r="AO104" s="4">
        <v>310</v>
      </c>
      <c r="AP104" s="2">
        <f t="shared" si="17"/>
        <v>13775.02045743403</v>
      </c>
      <c r="AQ104" s="2">
        <f t="shared" si="18"/>
        <v>2596.0338693858125</v>
      </c>
      <c r="AR104" s="2">
        <f t="shared" si="19"/>
        <v>71.963739560905111</v>
      </c>
      <c r="AS104" s="2">
        <f t="shared" si="20"/>
        <v>2.7720647411249216E-2</v>
      </c>
    </row>
    <row r="105" spans="1:45" x14ac:dyDescent="0.45">
      <c r="A105" s="25"/>
      <c r="B105" s="23"/>
      <c r="C105" s="23"/>
      <c r="D105" s="23"/>
      <c r="E105" s="23"/>
      <c r="F105" s="23"/>
      <c r="G105" s="23"/>
      <c r="H105" s="23"/>
      <c r="I105" s="23"/>
      <c r="J105" s="25"/>
      <c r="K105" s="23"/>
      <c r="L105" s="23"/>
      <c r="M105" s="23"/>
      <c r="N105" s="23"/>
      <c r="O105" s="23"/>
      <c r="P105" s="23"/>
      <c r="Q105" s="23"/>
      <c r="R105" s="23"/>
      <c r="S105" s="25"/>
      <c r="T105" s="23"/>
      <c r="U105" s="23"/>
      <c r="V105" s="23"/>
      <c r="W105" s="23"/>
      <c r="X105" s="23"/>
      <c r="Y105" s="23"/>
      <c r="Z105" s="23"/>
      <c r="AA105" s="23"/>
      <c r="AB105" s="25" t="s">
        <v>119</v>
      </c>
      <c r="AC105" s="23">
        <f>SUM(AL105:AL120)</f>
        <v>430402017</v>
      </c>
      <c r="AD105" s="23">
        <f t="shared" ref="AD105:AF105" si="22">SUM(AM105:AM120)</f>
        <v>3486174</v>
      </c>
      <c r="AE105" s="23">
        <f t="shared" si="22"/>
        <v>656215</v>
      </c>
      <c r="AF105" s="23">
        <f t="shared" si="22"/>
        <v>32638</v>
      </c>
      <c r="AG105" s="23">
        <f>AD105/AC105*1000000</f>
        <v>8099.8086958314598</v>
      </c>
      <c r="AH105" s="23">
        <f>AE105/AC105*1000000</f>
        <v>1524.6559590356196</v>
      </c>
      <c r="AI105" s="23">
        <f>AF105/AC105*1000000</f>
        <v>75.831429014887732</v>
      </c>
      <c r="AJ105" s="23">
        <f>AF105/AE105</f>
        <v>4.9736747864648018E-2</v>
      </c>
      <c r="AK105" s="22" t="s">
        <v>103</v>
      </c>
      <c r="AL105" s="3">
        <v>45154246</v>
      </c>
      <c r="AM105" s="5">
        <v>133468</v>
      </c>
      <c r="AN105" s="5">
        <v>12628</v>
      </c>
      <c r="AO105" s="4">
        <v>467</v>
      </c>
      <c r="AP105" s="2">
        <f t="shared" si="17"/>
        <v>2955.823910779066</v>
      </c>
      <c r="AQ105" s="2">
        <f t="shared" si="18"/>
        <v>279.66362233133071</v>
      </c>
      <c r="AR105" s="2">
        <f t="shared" si="19"/>
        <v>10.342327496731981</v>
      </c>
      <c r="AS105" s="2">
        <f t="shared" si="20"/>
        <v>3.6981311371555275E-2</v>
      </c>
    </row>
    <row r="106" spans="1:45" ht="21" customHeight="1" x14ac:dyDescent="0.45">
      <c r="A106" s="25"/>
      <c r="B106" s="23"/>
      <c r="C106" s="23"/>
      <c r="D106" s="23"/>
      <c r="E106" s="23"/>
      <c r="F106" s="23"/>
      <c r="G106" s="23"/>
      <c r="H106" s="23"/>
      <c r="I106" s="23"/>
      <c r="J106" s="25"/>
      <c r="K106" s="23"/>
      <c r="L106" s="23"/>
      <c r="M106" s="23"/>
      <c r="N106" s="23"/>
      <c r="O106" s="23"/>
      <c r="P106" s="23"/>
      <c r="Q106" s="23"/>
      <c r="R106" s="23"/>
      <c r="S106" s="25"/>
      <c r="T106" s="23"/>
      <c r="U106" s="23"/>
      <c r="V106" s="23"/>
      <c r="W106" s="23"/>
      <c r="X106" s="23"/>
      <c r="Y106" s="23"/>
      <c r="Z106" s="23"/>
      <c r="AA106" s="23"/>
      <c r="AB106" s="25"/>
      <c r="AC106" s="23"/>
      <c r="AD106" s="23"/>
      <c r="AE106" s="23"/>
      <c r="AF106" s="23"/>
      <c r="AG106" s="23"/>
      <c r="AH106" s="23"/>
      <c r="AI106" s="23"/>
      <c r="AJ106" s="23"/>
      <c r="AK106" s="22" t="s">
        <v>104</v>
      </c>
      <c r="AL106" s="2">
        <v>11656694</v>
      </c>
      <c r="AM106" s="2">
        <v>22294</v>
      </c>
      <c r="AN106" s="2">
        <v>6263</v>
      </c>
      <c r="AO106" s="2">
        <v>250</v>
      </c>
      <c r="AP106" s="2">
        <f t="shared" si="17"/>
        <v>1912.5491327129287</v>
      </c>
      <c r="AQ106" s="2">
        <f t="shared" si="18"/>
        <v>537.28784507854459</v>
      </c>
      <c r="AR106" s="2">
        <f t="shared" si="19"/>
        <v>21.446904242317764</v>
      </c>
      <c r="AS106" s="2">
        <f t="shared" si="20"/>
        <v>3.9916972696790676E-2</v>
      </c>
    </row>
    <row r="107" spans="1:45" x14ac:dyDescent="0.45">
      <c r="A107" s="25"/>
      <c r="B107" s="23"/>
      <c r="C107" s="23"/>
      <c r="D107" s="23"/>
      <c r="E107" s="23"/>
      <c r="F107" s="23"/>
      <c r="G107" s="23"/>
      <c r="H107" s="23"/>
      <c r="I107" s="23"/>
      <c r="J107" s="25"/>
      <c r="K107" s="23"/>
      <c r="L107" s="23"/>
      <c r="M107" s="23"/>
      <c r="N107" s="23"/>
      <c r="O107" s="23"/>
      <c r="P107" s="23"/>
      <c r="Q107" s="23"/>
      <c r="R107" s="23"/>
      <c r="S107" s="25"/>
      <c r="T107" s="23"/>
      <c r="U107" s="23"/>
      <c r="V107" s="23"/>
      <c r="W107" s="23"/>
      <c r="X107" s="23"/>
      <c r="Y107" s="23"/>
      <c r="Z107" s="23"/>
      <c r="AA107" s="23"/>
      <c r="AB107" s="25"/>
      <c r="AC107" s="23"/>
      <c r="AD107" s="23"/>
      <c r="AE107" s="23"/>
      <c r="AF107" s="23"/>
      <c r="AG107" s="23"/>
      <c r="AH107" s="23"/>
      <c r="AI107" s="23"/>
      <c r="AJ107" s="23"/>
      <c r="AK107" s="22" t="s">
        <v>105</v>
      </c>
      <c r="AL107" s="2" t="s">
        <v>279</v>
      </c>
      <c r="AM107" s="2" t="s">
        <v>279</v>
      </c>
      <c r="AN107" s="2" t="s">
        <v>279</v>
      </c>
      <c r="AO107" s="2" t="s">
        <v>279</v>
      </c>
      <c r="AP107" s="2" t="s">
        <v>279</v>
      </c>
      <c r="AQ107" s="2" t="s">
        <v>279</v>
      </c>
      <c r="AR107" s="2" t="s">
        <v>279</v>
      </c>
      <c r="AS107" s="2" t="s">
        <v>279</v>
      </c>
    </row>
    <row r="108" spans="1:45" ht="18.600000000000001" thickBot="1" x14ac:dyDescent="0.5">
      <c r="A108" s="25"/>
      <c r="B108" s="23"/>
      <c r="C108" s="23"/>
      <c r="D108" s="23"/>
      <c r="E108" s="23"/>
      <c r="F108" s="23"/>
      <c r="G108" s="23"/>
      <c r="H108" s="23"/>
      <c r="I108" s="23"/>
      <c r="J108" s="25"/>
      <c r="K108" s="23"/>
      <c r="L108" s="23"/>
      <c r="M108" s="23"/>
      <c r="N108" s="23"/>
      <c r="O108" s="23"/>
      <c r="P108" s="23"/>
      <c r="Q108" s="23"/>
      <c r="R108" s="23"/>
      <c r="S108" s="25"/>
      <c r="T108" s="23"/>
      <c r="U108" s="23"/>
      <c r="V108" s="23"/>
      <c r="W108" s="23"/>
      <c r="X108" s="23"/>
      <c r="Y108" s="23"/>
      <c r="Z108" s="23"/>
      <c r="AA108" s="23"/>
      <c r="AB108" s="25"/>
      <c r="AC108" s="23"/>
      <c r="AD108" s="23"/>
      <c r="AE108" s="23"/>
      <c r="AF108" s="23"/>
      <c r="AG108" s="23"/>
      <c r="AH108" s="23"/>
      <c r="AI108" s="23"/>
      <c r="AJ108" s="23"/>
      <c r="AK108" s="22" t="s">
        <v>106</v>
      </c>
      <c r="AL108" s="2">
        <v>212409786</v>
      </c>
      <c r="AM108" s="2">
        <v>735224</v>
      </c>
      <c r="AN108" s="2">
        <v>376669</v>
      </c>
      <c r="AO108" s="2">
        <v>23522</v>
      </c>
      <c r="AP108" s="2">
        <f t="shared" si="17"/>
        <v>3461.3471151465687</v>
      </c>
      <c r="AQ108" s="2">
        <f t="shared" si="18"/>
        <v>1773.3128359726327</v>
      </c>
      <c r="AR108" s="2">
        <f t="shared" si="19"/>
        <v>110.73877735557815</v>
      </c>
      <c r="AS108" s="2">
        <f t="shared" si="20"/>
        <v>6.2447400768313822E-2</v>
      </c>
    </row>
    <row r="109" spans="1:45" x14ac:dyDescent="0.45">
      <c r="A109" s="25"/>
      <c r="B109" s="23"/>
      <c r="C109" s="23"/>
      <c r="D109" s="23"/>
      <c r="E109" s="23"/>
      <c r="F109" s="23"/>
      <c r="G109" s="23"/>
      <c r="H109" s="23"/>
      <c r="I109" s="23"/>
      <c r="J109" s="25"/>
      <c r="K109" s="23"/>
      <c r="L109" s="23"/>
      <c r="M109" s="23"/>
      <c r="N109" s="23"/>
      <c r="O109" s="23"/>
      <c r="P109" s="23"/>
      <c r="Q109" s="23"/>
      <c r="R109" s="23"/>
      <c r="S109" s="25"/>
      <c r="T109" s="23"/>
      <c r="U109" s="23"/>
      <c r="V109" s="23"/>
      <c r="W109" s="23"/>
      <c r="X109" s="23"/>
      <c r="Y109" s="23"/>
      <c r="Z109" s="23"/>
      <c r="AA109" s="23"/>
      <c r="AB109" s="25"/>
      <c r="AC109" s="23"/>
      <c r="AD109" s="23"/>
      <c r="AE109" s="23"/>
      <c r="AF109" s="23"/>
      <c r="AG109" s="23"/>
      <c r="AH109" s="23"/>
      <c r="AI109" s="23"/>
      <c r="AJ109" s="23"/>
      <c r="AK109" s="22" t="s">
        <v>107</v>
      </c>
      <c r="AL109" s="3">
        <v>19099822</v>
      </c>
      <c r="AM109" s="5">
        <v>488041</v>
      </c>
      <c r="AN109" s="5">
        <v>73997</v>
      </c>
      <c r="AO109" s="4">
        <v>761</v>
      </c>
      <c r="AP109" s="2">
        <f t="shared" si="17"/>
        <v>25552.122946486099</v>
      </c>
      <c r="AQ109" s="2">
        <f t="shared" si="18"/>
        <v>3874.2245870144761</v>
      </c>
      <c r="AR109" s="2">
        <f t="shared" si="19"/>
        <v>39.843303251726638</v>
      </c>
      <c r="AS109" s="2">
        <f t="shared" si="20"/>
        <v>1.0284200710839629E-2</v>
      </c>
    </row>
    <row r="110" spans="1:45" ht="18.600000000000001" thickBot="1" x14ac:dyDescent="0.5">
      <c r="A110" s="25"/>
      <c r="B110" s="23"/>
      <c r="C110" s="23"/>
      <c r="D110" s="23"/>
      <c r="E110" s="23"/>
      <c r="F110" s="23"/>
      <c r="G110" s="23"/>
      <c r="H110" s="23"/>
      <c r="I110" s="23"/>
      <c r="J110" s="25"/>
      <c r="K110" s="23"/>
      <c r="L110" s="23"/>
      <c r="M110" s="23"/>
      <c r="N110" s="23"/>
      <c r="O110" s="23"/>
      <c r="P110" s="23"/>
      <c r="Q110" s="23"/>
      <c r="R110" s="23"/>
      <c r="S110" s="25"/>
      <c r="T110" s="23"/>
      <c r="U110" s="23"/>
      <c r="V110" s="23"/>
      <c r="W110" s="23"/>
      <c r="X110" s="23"/>
      <c r="Y110" s="23"/>
      <c r="Z110" s="23"/>
      <c r="AA110" s="23"/>
      <c r="AB110" s="25"/>
      <c r="AC110" s="23"/>
      <c r="AD110" s="23"/>
      <c r="AE110" s="23"/>
      <c r="AF110" s="23"/>
      <c r="AG110" s="23"/>
      <c r="AH110" s="23"/>
      <c r="AI110" s="23"/>
      <c r="AJ110" s="23"/>
      <c r="AK110" s="22" t="s">
        <v>108</v>
      </c>
      <c r="AL110" s="2">
        <v>50828154</v>
      </c>
      <c r="AM110" s="2">
        <v>260812</v>
      </c>
      <c r="AN110" s="2">
        <v>21981</v>
      </c>
      <c r="AO110" s="2">
        <v>750</v>
      </c>
      <c r="AP110" s="2">
        <f t="shared" si="17"/>
        <v>5131.2506844139962</v>
      </c>
      <c r="AQ110" s="2">
        <f t="shared" si="18"/>
        <v>432.45717717782946</v>
      </c>
      <c r="AR110" s="2">
        <f t="shared" si="19"/>
        <v>14.755601787151271</v>
      </c>
      <c r="AS110" s="2">
        <f t="shared" si="20"/>
        <v>3.4120376688958648E-2</v>
      </c>
    </row>
    <row r="111" spans="1:45" ht="18.600000000000001" thickBot="1" x14ac:dyDescent="0.5">
      <c r="A111" s="25"/>
      <c r="B111" s="23"/>
      <c r="C111" s="23"/>
      <c r="D111" s="23"/>
      <c r="E111" s="23"/>
      <c r="F111" s="23"/>
      <c r="G111" s="23"/>
      <c r="H111" s="23"/>
      <c r="I111" s="23"/>
      <c r="J111" s="25"/>
      <c r="K111" s="23"/>
      <c r="L111" s="23"/>
      <c r="M111" s="23"/>
      <c r="N111" s="23"/>
      <c r="O111" s="23"/>
      <c r="P111" s="23"/>
      <c r="Q111" s="23"/>
      <c r="R111" s="23"/>
      <c r="S111" s="25"/>
      <c r="T111" s="23"/>
      <c r="U111" s="23"/>
      <c r="V111" s="23"/>
      <c r="W111" s="23"/>
      <c r="X111" s="23"/>
      <c r="Y111" s="23"/>
      <c r="Z111" s="23"/>
      <c r="AA111" s="23"/>
      <c r="AB111" s="25"/>
      <c r="AC111" s="23"/>
      <c r="AD111" s="23"/>
      <c r="AE111" s="23"/>
      <c r="AF111" s="23"/>
      <c r="AG111" s="23"/>
      <c r="AH111" s="23"/>
      <c r="AI111" s="23"/>
      <c r="AJ111" s="23"/>
      <c r="AK111" s="22" t="s">
        <v>109</v>
      </c>
      <c r="AL111" s="3">
        <v>17615358</v>
      </c>
      <c r="AM111" s="5">
        <v>106554</v>
      </c>
      <c r="AN111" s="5">
        <v>37355</v>
      </c>
      <c r="AO111" s="5">
        <v>3203</v>
      </c>
      <c r="AP111" s="2">
        <f t="shared" si="17"/>
        <v>6048.9261699932522</v>
      </c>
      <c r="AQ111" s="2">
        <f t="shared" si="18"/>
        <v>2120.5927236903162</v>
      </c>
      <c r="AR111" s="2">
        <f t="shared" si="19"/>
        <v>181.82996905314101</v>
      </c>
      <c r="AS111" s="2">
        <f t="shared" si="20"/>
        <v>8.5744880203453347E-2</v>
      </c>
    </row>
    <row r="112" spans="1:45" ht="20.55" customHeight="1" thickBot="1" x14ac:dyDescent="0.5">
      <c r="A112" s="25"/>
      <c r="B112" s="23"/>
      <c r="C112" s="23"/>
      <c r="D112" s="23"/>
      <c r="E112" s="23"/>
      <c r="F112" s="23"/>
      <c r="G112" s="23"/>
      <c r="H112" s="23"/>
      <c r="I112" s="23"/>
      <c r="J112" s="25"/>
      <c r="K112" s="23"/>
      <c r="L112" s="23"/>
      <c r="M112" s="23"/>
      <c r="N112" s="23"/>
      <c r="O112" s="23"/>
      <c r="P112" s="23"/>
      <c r="Q112" s="23"/>
      <c r="R112" s="23"/>
      <c r="S112" s="25"/>
      <c r="T112" s="23"/>
      <c r="U112" s="23"/>
      <c r="V112" s="23"/>
      <c r="W112" s="23"/>
      <c r="X112" s="23"/>
      <c r="Y112" s="23"/>
      <c r="Z112" s="23"/>
      <c r="AA112" s="23"/>
      <c r="AB112" s="25"/>
      <c r="AC112" s="23"/>
      <c r="AD112" s="23"/>
      <c r="AE112" s="23"/>
      <c r="AF112" s="23"/>
      <c r="AG112" s="23"/>
      <c r="AH112" s="23"/>
      <c r="AI112" s="23"/>
      <c r="AJ112" s="23"/>
      <c r="AK112" s="22" t="s">
        <v>110</v>
      </c>
      <c r="AL112" s="3">
        <v>3469</v>
      </c>
      <c r="AM112" s="6">
        <v>445</v>
      </c>
      <c r="AN112" s="6">
        <v>13</v>
      </c>
      <c r="AO112" s="6">
        <v>0</v>
      </c>
      <c r="AP112" s="2">
        <f t="shared" si="17"/>
        <v>128279.04295185933</v>
      </c>
      <c r="AQ112" s="2">
        <f t="shared" si="18"/>
        <v>3747.4776592678004</v>
      </c>
      <c r="AR112" s="2">
        <f t="shared" si="19"/>
        <v>0</v>
      </c>
      <c r="AS112" s="2">
        <f t="shared" si="20"/>
        <v>0</v>
      </c>
    </row>
    <row r="113" spans="1:45" ht="18.600000000000001" thickBot="1" x14ac:dyDescent="0.5">
      <c r="A113" s="25"/>
      <c r="B113" s="23"/>
      <c r="C113" s="23"/>
      <c r="D113" s="23"/>
      <c r="E113" s="23"/>
      <c r="F113" s="23"/>
      <c r="G113" s="23"/>
      <c r="H113" s="23"/>
      <c r="I113" s="23"/>
      <c r="J113" s="25"/>
      <c r="K113" s="23"/>
      <c r="L113" s="23"/>
      <c r="M113" s="23"/>
      <c r="N113" s="23"/>
      <c r="O113" s="23"/>
      <c r="P113" s="23"/>
      <c r="Q113" s="23"/>
      <c r="R113" s="23"/>
      <c r="S113" s="25"/>
      <c r="T113" s="23"/>
      <c r="U113" s="23"/>
      <c r="V113" s="23"/>
      <c r="W113" s="23"/>
      <c r="X113" s="23"/>
      <c r="Y113" s="23"/>
      <c r="Z113" s="23"/>
      <c r="AA113" s="23"/>
      <c r="AB113" s="25"/>
      <c r="AC113" s="23"/>
      <c r="AD113" s="23"/>
      <c r="AE113" s="23"/>
      <c r="AF113" s="23"/>
      <c r="AG113" s="23"/>
      <c r="AH113" s="23"/>
      <c r="AI113" s="23"/>
      <c r="AJ113" s="23"/>
      <c r="AK113" s="22" t="s">
        <v>111</v>
      </c>
      <c r="AL113" s="3">
        <v>297835</v>
      </c>
      <c r="AM113" s="4" t="s">
        <v>279</v>
      </c>
      <c r="AN113" s="4">
        <v>353</v>
      </c>
      <c r="AO113" s="4">
        <v>1</v>
      </c>
      <c r="AP113" s="2" t="s">
        <v>279</v>
      </c>
      <c r="AQ113" s="2">
        <f t="shared" si="18"/>
        <v>1185.2200043648327</v>
      </c>
      <c r="AR113" s="2">
        <f t="shared" si="19"/>
        <v>3.3575637517417363</v>
      </c>
      <c r="AS113" s="2">
        <f t="shared" si="20"/>
        <v>2.8328611898016999E-3</v>
      </c>
    </row>
    <row r="114" spans="1:45" ht="18.600000000000001" thickBot="1" x14ac:dyDescent="0.5">
      <c r="A114" s="25"/>
      <c r="B114" s="23"/>
      <c r="C114" s="23"/>
      <c r="D114" s="23"/>
      <c r="E114" s="23"/>
      <c r="F114" s="23"/>
      <c r="G114" s="23"/>
      <c r="H114" s="23"/>
      <c r="I114" s="23"/>
      <c r="J114" s="25"/>
      <c r="K114" s="23"/>
      <c r="L114" s="23"/>
      <c r="M114" s="23"/>
      <c r="N114" s="23"/>
      <c r="O114" s="23"/>
      <c r="P114" s="23"/>
      <c r="Q114" s="23"/>
      <c r="R114" s="23"/>
      <c r="S114" s="25"/>
      <c r="T114" s="23"/>
      <c r="U114" s="23"/>
      <c r="V114" s="23"/>
      <c r="W114" s="23"/>
      <c r="X114" s="23"/>
      <c r="Y114" s="23"/>
      <c r="Z114" s="23"/>
      <c r="AA114" s="23"/>
      <c r="AB114" s="25"/>
      <c r="AC114" s="23"/>
      <c r="AD114" s="23"/>
      <c r="AE114" s="23"/>
      <c r="AF114" s="23"/>
      <c r="AG114" s="23"/>
      <c r="AH114" s="23"/>
      <c r="AI114" s="23"/>
      <c r="AJ114" s="23"/>
      <c r="AK114" s="22" t="s">
        <v>112</v>
      </c>
      <c r="AL114" s="3">
        <v>786181</v>
      </c>
      <c r="AM114" s="5">
        <v>1489</v>
      </c>
      <c r="AN114" s="4">
        <v>137</v>
      </c>
      <c r="AO114" s="4">
        <v>11</v>
      </c>
      <c r="AP114" s="2">
        <f t="shared" si="17"/>
        <v>1893.965893350259</v>
      </c>
      <c r="AQ114" s="2">
        <f t="shared" si="18"/>
        <v>174.26012584888213</v>
      </c>
      <c r="AR114" s="2">
        <f t="shared" si="19"/>
        <v>13.991688936771558</v>
      </c>
      <c r="AS114" s="2">
        <f t="shared" si="20"/>
        <v>8.0291970802919707E-2</v>
      </c>
    </row>
    <row r="115" spans="1:45" x14ac:dyDescent="0.45">
      <c r="A115" s="25"/>
      <c r="B115" s="23"/>
      <c r="C115" s="23"/>
      <c r="D115" s="23"/>
      <c r="E115" s="23"/>
      <c r="F115" s="23"/>
      <c r="G115" s="23"/>
      <c r="H115" s="23"/>
      <c r="I115" s="23"/>
      <c r="J115" s="25"/>
      <c r="K115" s="23"/>
      <c r="L115" s="23"/>
      <c r="M115" s="23"/>
      <c r="N115" s="23"/>
      <c r="O115" s="23"/>
      <c r="P115" s="23"/>
      <c r="Q115" s="23"/>
      <c r="R115" s="23"/>
      <c r="S115" s="25"/>
      <c r="T115" s="23"/>
      <c r="U115" s="23"/>
      <c r="V115" s="23"/>
      <c r="W115" s="23"/>
      <c r="X115" s="23"/>
      <c r="Y115" s="23"/>
      <c r="Z115" s="23"/>
      <c r="AA115" s="23"/>
      <c r="AB115" s="25"/>
      <c r="AC115" s="23"/>
      <c r="AD115" s="23"/>
      <c r="AE115" s="23"/>
      <c r="AF115" s="23"/>
      <c r="AG115" s="23"/>
      <c r="AH115" s="23"/>
      <c r="AI115" s="23"/>
      <c r="AJ115" s="23"/>
      <c r="AK115" s="22" t="s">
        <v>113</v>
      </c>
      <c r="AL115" s="3">
        <v>7123619</v>
      </c>
      <c r="AM115" s="5">
        <v>25216</v>
      </c>
      <c r="AN115" s="4">
        <v>865</v>
      </c>
      <c r="AO115" s="4">
        <v>11</v>
      </c>
      <c r="AP115" s="2">
        <f t="shared" si="17"/>
        <v>3539.7738144052901</v>
      </c>
      <c r="AQ115" s="2">
        <f t="shared" si="18"/>
        <v>121.4270443155368</v>
      </c>
      <c r="AR115" s="2">
        <f t="shared" si="19"/>
        <v>1.5441589450530693</v>
      </c>
      <c r="AS115" s="2">
        <f t="shared" si="20"/>
        <v>1.2716763005780347E-2</v>
      </c>
    </row>
    <row r="116" spans="1:45" x14ac:dyDescent="0.45">
      <c r="A116" s="25"/>
      <c r="B116" s="23"/>
      <c r="C116" s="23"/>
      <c r="D116" s="23"/>
      <c r="E116" s="23"/>
      <c r="F116" s="23"/>
      <c r="G116" s="23"/>
      <c r="H116" s="23"/>
      <c r="I116" s="23"/>
      <c r="J116" s="25"/>
      <c r="K116" s="23"/>
      <c r="L116" s="23"/>
      <c r="M116" s="23"/>
      <c r="N116" s="23"/>
      <c r="O116" s="23"/>
      <c r="P116" s="23"/>
      <c r="Q116" s="23"/>
      <c r="R116" s="23"/>
      <c r="S116" s="25"/>
      <c r="T116" s="23"/>
      <c r="U116" s="23"/>
      <c r="V116" s="23"/>
      <c r="W116" s="23"/>
      <c r="X116" s="23"/>
      <c r="Y116" s="23"/>
      <c r="Z116" s="23"/>
      <c r="AA116" s="23"/>
      <c r="AB116" s="25"/>
      <c r="AC116" s="23"/>
      <c r="AD116" s="23"/>
      <c r="AE116" s="23"/>
      <c r="AF116" s="23"/>
      <c r="AG116" s="23"/>
      <c r="AH116" s="23"/>
      <c r="AI116" s="23"/>
      <c r="AJ116" s="23"/>
      <c r="AK116" s="22" t="s">
        <v>114</v>
      </c>
      <c r="AL116" s="2">
        <v>32924686</v>
      </c>
      <c r="AM116" s="2">
        <v>840922</v>
      </c>
      <c r="AN116" s="2">
        <v>123979</v>
      </c>
      <c r="AO116" s="2">
        <v>3629</v>
      </c>
      <c r="AP116" s="2">
        <f t="shared" si="17"/>
        <v>25540.775088940863</v>
      </c>
      <c r="AQ116" s="2">
        <f t="shared" si="18"/>
        <v>3765.5332536808401</v>
      </c>
      <c r="AR116" s="2">
        <f t="shared" si="19"/>
        <v>110.22124857925752</v>
      </c>
      <c r="AS116" s="2">
        <f t="shared" si="20"/>
        <v>2.9271086232345801E-2</v>
      </c>
    </row>
    <row r="117" spans="1:45" ht="18.45" customHeight="1" thickBot="1" x14ac:dyDescent="0.5">
      <c r="A117" s="25"/>
      <c r="B117" s="23"/>
      <c r="C117" s="23"/>
      <c r="D117" s="23"/>
      <c r="E117" s="23"/>
      <c r="F117" s="23"/>
      <c r="G117" s="23"/>
      <c r="H117" s="23"/>
      <c r="I117" s="23"/>
      <c r="J117" s="25"/>
      <c r="K117" s="23"/>
      <c r="L117" s="23"/>
      <c r="M117" s="23"/>
      <c r="N117" s="23"/>
      <c r="O117" s="23"/>
      <c r="P117" s="23"/>
      <c r="Q117" s="23"/>
      <c r="R117" s="23"/>
      <c r="S117" s="25"/>
      <c r="T117" s="23"/>
      <c r="U117" s="23"/>
      <c r="V117" s="23"/>
      <c r="W117" s="23"/>
      <c r="X117" s="23"/>
      <c r="Y117" s="23"/>
      <c r="Z117" s="23"/>
      <c r="AA117" s="23"/>
      <c r="AB117" s="25"/>
      <c r="AC117" s="23"/>
      <c r="AD117" s="23"/>
      <c r="AE117" s="23"/>
      <c r="AF117" s="23"/>
      <c r="AG117" s="23"/>
      <c r="AH117" s="23"/>
      <c r="AI117" s="23"/>
      <c r="AJ117" s="23"/>
      <c r="AK117" s="22" t="s">
        <v>115</v>
      </c>
      <c r="AL117" s="2" t="s">
        <v>279</v>
      </c>
      <c r="AM117" s="2" t="s">
        <v>279</v>
      </c>
      <c r="AN117" s="2" t="s">
        <v>279</v>
      </c>
      <c r="AO117" s="2" t="s">
        <v>279</v>
      </c>
      <c r="AP117" s="2" t="s">
        <v>279</v>
      </c>
      <c r="AQ117" s="2" t="s">
        <v>279</v>
      </c>
      <c r="AR117" s="2" t="s">
        <v>279</v>
      </c>
      <c r="AS117" s="2" t="s">
        <v>279</v>
      </c>
    </row>
    <row r="118" spans="1:45" ht="18.600000000000001" thickBot="1" x14ac:dyDescent="0.5">
      <c r="A118" s="25"/>
      <c r="B118" s="23"/>
      <c r="C118" s="23"/>
      <c r="D118" s="23"/>
      <c r="E118" s="23"/>
      <c r="F118" s="23"/>
      <c r="G118" s="23"/>
      <c r="H118" s="23"/>
      <c r="I118" s="23"/>
      <c r="J118" s="25"/>
      <c r="K118" s="23"/>
      <c r="L118" s="23"/>
      <c r="M118" s="23"/>
      <c r="N118" s="23"/>
      <c r="O118" s="23"/>
      <c r="P118" s="23"/>
      <c r="Q118" s="23"/>
      <c r="R118" s="23"/>
      <c r="S118" s="25"/>
      <c r="T118" s="23"/>
      <c r="U118" s="23"/>
      <c r="V118" s="23"/>
      <c r="W118" s="23"/>
      <c r="X118" s="23"/>
      <c r="Y118" s="23"/>
      <c r="Z118" s="23"/>
      <c r="AA118" s="23"/>
      <c r="AB118" s="25"/>
      <c r="AC118" s="23"/>
      <c r="AD118" s="23"/>
      <c r="AE118" s="23"/>
      <c r="AF118" s="23"/>
      <c r="AG118" s="23"/>
      <c r="AH118" s="23"/>
      <c r="AI118" s="23"/>
      <c r="AJ118" s="23"/>
      <c r="AK118" s="22" t="s">
        <v>116</v>
      </c>
      <c r="AL118" s="3">
        <v>586106</v>
      </c>
      <c r="AM118" s="4">
        <v>488</v>
      </c>
      <c r="AN118" s="4">
        <v>11</v>
      </c>
      <c r="AO118" s="4">
        <v>1</v>
      </c>
      <c r="AP118" s="2">
        <f t="shared" si="17"/>
        <v>832.61389577994419</v>
      </c>
      <c r="AQ118" s="2">
        <f t="shared" si="18"/>
        <v>18.767936175367595</v>
      </c>
      <c r="AR118" s="2">
        <f t="shared" si="19"/>
        <v>1.7061760159425086</v>
      </c>
      <c r="AS118" s="2">
        <f t="shared" si="20"/>
        <v>9.0909090909090912E-2</v>
      </c>
    </row>
    <row r="119" spans="1:45" ht="18.600000000000001" thickBot="1" x14ac:dyDescent="0.5">
      <c r="A119" s="25"/>
      <c r="B119" s="23"/>
      <c r="C119" s="23"/>
      <c r="D119" s="23"/>
      <c r="E119" s="23"/>
      <c r="F119" s="23"/>
      <c r="G119" s="23"/>
      <c r="H119" s="23"/>
      <c r="I119" s="23"/>
      <c r="J119" s="25"/>
      <c r="K119" s="23"/>
      <c r="L119" s="23"/>
      <c r="M119" s="23"/>
      <c r="N119" s="23"/>
      <c r="O119" s="23"/>
      <c r="P119" s="23"/>
      <c r="Q119" s="23"/>
      <c r="R119" s="23"/>
      <c r="S119" s="25"/>
      <c r="T119" s="23"/>
      <c r="U119" s="23"/>
      <c r="V119" s="23"/>
      <c r="W119" s="23"/>
      <c r="X119" s="23"/>
      <c r="Y119" s="23"/>
      <c r="Z119" s="23"/>
      <c r="AA119" s="23"/>
      <c r="AB119" s="25"/>
      <c r="AC119" s="23"/>
      <c r="AD119" s="23"/>
      <c r="AE119" s="23"/>
      <c r="AF119" s="23"/>
      <c r="AG119" s="23"/>
      <c r="AH119" s="23"/>
      <c r="AI119" s="23"/>
      <c r="AJ119" s="23"/>
      <c r="AK119" s="22" t="s">
        <v>117</v>
      </c>
      <c r="AL119" s="3">
        <v>3472561</v>
      </c>
      <c r="AM119" s="5">
        <v>38695</v>
      </c>
      <c r="AN119" s="4">
        <v>787</v>
      </c>
      <c r="AO119" s="4">
        <v>22</v>
      </c>
      <c r="AP119" s="2">
        <f t="shared" si="17"/>
        <v>11143.072792673764</v>
      </c>
      <c r="AQ119" s="2">
        <f t="shared" si="18"/>
        <v>226.63388778483662</v>
      </c>
      <c r="AR119" s="2">
        <f t="shared" si="19"/>
        <v>6.3353818694617603</v>
      </c>
      <c r="AS119" s="2">
        <f t="shared" si="20"/>
        <v>2.795425667090216E-2</v>
      </c>
    </row>
    <row r="120" spans="1:45" ht="19.95" customHeight="1" thickBot="1" x14ac:dyDescent="0.5">
      <c r="A120" s="25"/>
      <c r="B120" s="23"/>
      <c r="C120" s="23"/>
      <c r="D120" s="23"/>
      <c r="E120" s="23"/>
      <c r="F120" s="23"/>
      <c r="G120" s="23"/>
      <c r="H120" s="23"/>
      <c r="I120" s="23"/>
      <c r="J120" s="25"/>
      <c r="K120" s="23"/>
      <c r="L120" s="23"/>
      <c r="M120" s="23"/>
      <c r="N120" s="23"/>
      <c r="O120" s="23"/>
      <c r="P120" s="23"/>
      <c r="Q120" s="23"/>
      <c r="R120" s="23"/>
      <c r="S120" s="25"/>
      <c r="T120" s="23"/>
      <c r="U120" s="23"/>
      <c r="V120" s="23"/>
      <c r="W120" s="23"/>
      <c r="X120" s="23"/>
      <c r="Y120" s="23"/>
      <c r="Z120" s="23"/>
      <c r="AA120" s="23"/>
      <c r="AB120" s="25"/>
      <c r="AC120" s="23"/>
      <c r="AD120" s="23"/>
      <c r="AE120" s="23"/>
      <c r="AF120" s="23"/>
      <c r="AG120" s="23"/>
      <c r="AH120" s="23"/>
      <c r="AI120" s="23"/>
      <c r="AJ120" s="23"/>
      <c r="AK120" s="22" t="s">
        <v>118</v>
      </c>
      <c r="AL120" s="3">
        <v>28443500</v>
      </c>
      <c r="AM120" s="5">
        <v>832526</v>
      </c>
      <c r="AN120" s="5">
        <v>1177</v>
      </c>
      <c r="AO120" s="4">
        <v>10</v>
      </c>
      <c r="AP120" s="2">
        <f t="shared" si="17"/>
        <v>29269.464025172711</v>
      </c>
      <c r="AQ120" s="2">
        <f t="shared" si="18"/>
        <v>41.38028020461617</v>
      </c>
      <c r="AR120" s="2">
        <f t="shared" si="19"/>
        <v>0.35157417336122487</v>
      </c>
      <c r="AS120" s="2">
        <f t="shared" si="20"/>
        <v>8.4961767204757861E-3</v>
      </c>
    </row>
    <row r="121" spans="1:45" ht="18.600000000000001" thickBot="1" x14ac:dyDescent="0.5">
      <c r="A121" s="25"/>
      <c r="B121" s="23"/>
      <c r="C121" s="23"/>
      <c r="D121" s="23"/>
      <c r="E121" s="23"/>
      <c r="F121" s="23"/>
      <c r="G121" s="23"/>
      <c r="H121" s="23"/>
      <c r="I121" s="23"/>
      <c r="J121" s="25"/>
      <c r="K121" s="23"/>
      <c r="L121" s="23"/>
      <c r="M121" s="23"/>
      <c r="N121" s="23"/>
      <c r="O121" s="23"/>
      <c r="P121" s="23"/>
      <c r="Q121" s="23"/>
      <c r="R121" s="23"/>
      <c r="S121" s="25" t="s">
        <v>120</v>
      </c>
      <c r="T121" s="25"/>
      <c r="U121" s="25"/>
      <c r="V121" s="25"/>
      <c r="W121" s="25"/>
      <c r="X121" s="25"/>
      <c r="Y121" s="25"/>
      <c r="Z121" s="25"/>
      <c r="AA121" s="25"/>
      <c r="AB121" s="25"/>
      <c r="AC121" s="23">
        <f>SUM(AL121:AL125)</f>
        <v>368645665</v>
      </c>
      <c r="AD121" s="23">
        <f t="shared" ref="AD121:AF121" si="23">SUM(AM121:AM125)</f>
        <v>16678603</v>
      </c>
      <c r="AE121" s="23">
        <f t="shared" si="23"/>
        <v>1792083</v>
      </c>
      <c r="AF121" s="23">
        <f t="shared" si="23"/>
        <v>106359</v>
      </c>
      <c r="AG121" s="23">
        <f>AD121/AC121*1000000</f>
        <v>45242.910967093565</v>
      </c>
      <c r="AH121" s="23">
        <f>AE121/AC121*1000000</f>
        <v>4861.2615585754957</v>
      </c>
      <c r="AI121" s="23">
        <f>AF121/AC121*1000000</f>
        <v>288.51281894227617</v>
      </c>
      <c r="AJ121" s="23">
        <f>AF121/AE121</f>
        <v>5.9349371652987051E-2</v>
      </c>
      <c r="AK121" s="22" t="s">
        <v>121</v>
      </c>
      <c r="AL121" s="3">
        <v>62299</v>
      </c>
      <c r="AM121" s="5">
        <v>6603</v>
      </c>
      <c r="AN121" s="4">
        <v>133</v>
      </c>
      <c r="AO121" s="4">
        <v>9</v>
      </c>
      <c r="AP121" s="2">
        <f t="shared" si="17"/>
        <v>105988.86017432062</v>
      </c>
      <c r="AQ121" s="2">
        <f t="shared" si="18"/>
        <v>2134.8657281818328</v>
      </c>
      <c r="AR121" s="2">
        <f t="shared" si="19"/>
        <v>144.46459814764282</v>
      </c>
      <c r="AS121" s="2">
        <f t="shared" si="20"/>
        <v>6.7669172932330823E-2</v>
      </c>
    </row>
    <row r="122" spans="1:45" ht="18.600000000000001" thickBot="1" x14ac:dyDescent="0.5">
      <c r="A122" s="25"/>
      <c r="B122" s="23"/>
      <c r="C122" s="23"/>
      <c r="D122" s="23"/>
      <c r="E122" s="23"/>
      <c r="F122" s="23"/>
      <c r="G122" s="23"/>
      <c r="H122" s="23"/>
      <c r="I122" s="23"/>
      <c r="J122" s="25"/>
      <c r="K122" s="23"/>
      <c r="L122" s="23"/>
      <c r="M122" s="23"/>
      <c r="N122" s="23"/>
      <c r="O122" s="23"/>
      <c r="P122" s="23"/>
      <c r="Q122" s="23"/>
      <c r="R122" s="23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3"/>
      <c r="AD122" s="23"/>
      <c r="AE122" s="23"/>
      <c r="AF122" s="23"/>
      <c r="AG122" s="23"/>
      <c r="AH122" s="23"/>
      <c r="AI122" s="23"/>
      <c r="AJ122" s="23"/>
      <c r="AK122" s="22" t="s">
        <v>122</v>
      </c>
      <c r="AL122" s="3">
        <v>37709091</v>
      </c>
      <c r="AM122" s="5">
        <v>1482468</v>
      </c>
      <c r="AN122" s="5">
        <v>85711</v>
      </c>
      <c r="AO122" s="5">
        <v>6545</v>
      </c>
      <c r="AP122" s="2">
        <f t="shared" si="17"/>
        <v>39313.278593748117</v>
      </c>
      <c r="AQ122" s="2">
        <f t="shared" si="18"/>
        <v>2272.9532249928807</v>
      </c>
      <c r="AR122" s="2">
        <f t="shared" si="19"/>
        <v>173.56557335205986</v>
      </c>
      <c r="AS122" s="2">
        <f t="shared" si="20"/>
        <v>7.6361260514986401E-2</v>
      </c>
    </row>
    <row r="123" spans="1:45" ht="18.600000000000001" thickBot="1" x14ac:dyDescent="0.5">
      <c r="A123" s="25"/>
      <c r="B123" s="23"/>
      <c r="C123" s="23"/>
      <c r="D123" s="23"/>
      <c r="E123" s="23"/>
      <c r="F123" s="23"/>
      <c r="G123" s="23"/>
      <c r="H123" s="23"/>
      <c r="I123" s="23"/>
      <c r="J123" s="25"/>
      <c r="K123" s="23"/>
      <c r="L123" s="23"/>
      <c r="M123" s="23"/>
      <c r="N123" s="23"/>
      <c r="O123" s="23"/>
      <c r="P123" s="23"/>
      <c r="Q123" s="23"/>
      <c r="R123" s="23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3"/>
      <c r="AD123" s="23"/>
      <c r="AE123" s="23"/>
      <c r="AF123" s="23"/>
      <c r="AG123" s="23"/>
      <c r="AH123" s="23"/>
      <c r="AI123" s="23"/>
      <c r="AJ123" s="23"/>
      <c r="AK123" s="22" t="s">
        <v>123</v>
      </c>
      <c r="AL123" s="3">
        <v>56761</v>
      </c>
      <c r="AM123" s="5">
        <v>1885</v>
      </c>
      <c r="AN123" s="4">
        <v>12</v>
      </c>
      <c r="AO123" s="4">
        <v>0</v>
      </c>
      <c r="AP123" s="2">
        <f t="shared" si="17"/>
        <v>33209.421962262822</v>
      </c>
      <c r="AQ123" s="2">
        <f t="shared" si="18"/>
        <v>211.41276580750866</v>
      </c>
      <c r="AR123" s="2">
        <f t="shared" si="19"/>
        <v>0</v>
      </c>
      <c r="AS123" s="2">
        <f t="shared" si="20"/>
        <v>0</v>
      </c>
    </row>
    <row r="124" spans="1:45" ht="18" customHeight="1" x14ac:dyDescent="0.45">
      <c r="A124" s="25"/>
      <c r="B124" s="23"/>
      <c r="C124" s="23"/>
      <c r="D124" s="23"/>
      <c r="E124" s="23"/>
      <c r="F124" s="23"/>
      <c r="G124" s="23"/>
      <c r="H124" s="23"/>
      <c r="I124" s="23"/>
      <c r="J124" s="25"/>
      <c r="K124" s="23"/>
      <c r="L124" s="23"/>
      <c r="M124" s="23"/>
      <c r="N124" s="23"/>
      <c r="O124" s="23"/>
      <c r="P124" s="23"/>
      <c r="Q124" s="23"/>
      <c r="R124" s="23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3"/>
      <c r="AD124" s="23"/>
      <c r="AE124" s="23"/>
      <c r="AF124" s="23"/>
      <c r="AG124" s="23"/>
      <c r="AH124" s="23"/>
      <c r="AI124" s="23"/>
      <c r="AJ124" s="23"/>
      <c r="AK124" s="22" t="s">
        <v>124</v>
      </c>
      <c r="AL124" s="3">
        <v>5797</v>
      </c>
      <c r="AM124" s="6" t="s">
        <v>279</v>
      </c>
      <c r="AN124" s="6">
        <v>1</v>
      </c>
      <c r="AO124" s="6">
        <v>0</v>
      </c>
      <c r="AP124" s="2" t="s">
        <v>279</v>
      </c>
      <c r="AQ124" s="2">
        <f t="shared" si="18"/>
        <v>172.50301880282905</v>
      </c>
      <c r="AR124" s="2">
        <f t="shared" si="19"/>
        <v>0</v>
      </c>
      <c r="AS124" s="2">
        <f t="shared" si="20"/>
        <v>0</v>
      </c>
    </row>
    <row r="125" spans="1:45" ht="17.55" customHeight="1" x14ac:dyDescent="0.45">
      <c r="A125" s="25"/>
      <c r="B125" s="23"/>
      <c r="C125" s="23"/>
      <c r="D125" s="23"/>
      <c r="E125" s="23"/>
      <c r="F125" s="23"/>
      <c r="G125" s="23"/>
      <c r="H125" s="23"/>
      <c r="I125" s="23"/>
      <c r="J125" s="25"/>
      <c r="K125" s="23"/>
      <c r="L125" s="23"/>
      <c r="M125" s="23"/>
      <c r="N125" s="23"/>
      <c r="O125" s="23"/>
      <c r="P125" s="23"/>
      <c r="Q125" s="23"/>
      <c r="R125" s="23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3"/>
      <c r="AD125" s="23"/>
      <c r="AE125" s="23"/>
      <c r="AF125" s="23"/>
      <c r="AG125" s="23"/>
      <c r="AH125" s="23"/>
      <c r="AI125" s="23"/>
      <c r="AJ125" s="23"/>
      <c r="AK125" s="22" t="s">
        <v>125</v>
      </c>
      <c r="AL125" s="2">
        <v>330811717</v>
      </c>
      <c r="AM125" s="2">
        <v>15187647</v>
      </c>
      <c r="AN125" s="2">
        <v>1706226</v>
      </c>
      <c r="AO125" s="2">
        <v>99805</v>
      </c>
      <c r="AP125" s="2">
        <f t="shared" si="17"/>
        <v>45910.245071519035</v>
      </c>
      <c r="AQ125" s="2">
        <f t="shared" si="18"/>
        <v>5157.6951852645534</v>
      </c>
      <c r="AR125" s="2">
        <f t="shared" si="19"/>
        <v>301.69729447642266</v>
      </c>
      <c r="AS125" s="2">
        <f t="shared" si="20"/>
        <v>5.8494595674898869E-2</v>
      </c>
    </row>
    <row r="126" spans="1:45" x14ac:dyDescent="0.45">
      <c r="A126" s="25"/>
      <c r="B126" s="23"/>
      <c r="C126" s="23"/>
      <c r="D126" s="23"/>
      <c r="E126" s="23"/>
      <c r="F126" s="23"/>
      <c r="G126" s="23"/>
      <c r="H126" s="23"/>
      <c r="I126" s="23"/>
      <c r="J126" s="25" t="s">
        <v>126</v>
      </c>
      <c r="K126" s="23">
        <f>SUM(AC126:AC176)</f>
        <v>4606341930</v>
      </c>
      <c r="L126" s="23">
        <f>SUM(AD126:AD176)</f>
        <v>16648644</v>
      </c>
      <c r="M126" s="23">
        <f>SUM(AE126:AE176)</f>
        <v>982409</v>
      </c>
      <c r="N126" s="23">
        <f>SUM(AF126:AF176)</f>
        <v>27801</v>
      </c>
      <c r="O126" s="23">
        <f>L126/K126*1000000</f>
        <v>3614.2874873381361</v>
      </c>
      <c r="P126" s="23">
        <f>M126/K126*1000000</f>
        <v>213.27313840985312</v>
      </c>
      <c r="Q126" s="23">
        <f>N126/K126*1000000</f>
        <v>6.0353747990219215</v>
      </c>
      <c r="R126" s="23">
        <f>N126/M126</f>
        <v>2.8298804265840399E-2</v>
      </c>
      <c r="S126" s="25" t="s">
        <v>127</v>
      </c>
      <c r="T126" s="25"/>
      <c r="U126" s="25"/>
      <c r="V126" s="25"/>
      <c r="W126" s="25"/>
      <c r="X126" s="25"/>
      <c r="Y126" s="25"/>
      <c r="Z126" s="25"/>
      <c r="AA126" s="25"/>
      <c r="AB126" s="25"/>
      <c r="AC126" s="23">
        <f>SUM(AL126:AL130)</f>
        <v>68200749</v>
      </c>
      <c r="AD126" s="23">
        <f t="shared" ref="AD126:AF126" si="24">SUM(AM126:AM130)</f>
        <v>1232262</v>
      </c>
      <c r="AE126" s="23">
        <f t="shared" si="24"/>
        <v>16253</v>
      </c>
      <c r="AF126" s="23">
        <f t="shared" si="24"/>
        <v>110</v>
      </c>
      <c r="AG126" s="23">
        <f>AD126/AC126*1000000</f>
        <v>18068.159339423091</v>
      </c>
      <c r="AH126" s="23">
        <f>AE126/AC126*1000000</f>
        <v>238.31116576153732</v>
      </c>
      <c r="AI126" s="23">
        <f>AF126/AC126*1000000</f>
        <v>1.6128855124450319</v>
      </c>
      <c r="AJ126" s="23">
        <f>AF126/AE126</f>
        <v>6.7679812957607824E-3</v>
      </c>
      <c r="AK126" s="22" t="s">
        <v>128</v>
      </c>
      <c r="AL126" s="2">
        <v>18753881</v>
      </c>
      <c r="AM126" s="2">
        <v>671774</v>
      </c>
      <c r="AN126" s="2">
        <v>8531</v>
      </c>
      <c r="AO126" s="2">
        <v>35</v>
      </c>
      <c r="AP126" s="2">
        <f t="shared" si="17"/>
        <v>35820.532294088887</v>
      </c>
      <c r="AQ126" s="2">
        <f t="shared" si="18"/>
        <v>454.89250998233382</v>
      </c>
      <c r="AR126" s="2">
        <f t="shared" si="19"/>
        <v>1.8662803715135017</v>
      </c>
      <c r="AS126" s="2">
        <f t="shared" si="20"/>
        <v>4.1026843277458683E-3</v>
      </c>
    </row>
    <row r="127" spans="1:45" ht="18.600000000000001" thickBot="1" x14ac:dyDescent="0.5">
      <c r="A127" s="25"/>
      <c r="B127" s="23"/>
      <c r="C127" s="23"/>
      <c r="D127" s="23"/>
      <c r="E127" s="23"/>
      <c r="F127" s="23"/>
      <c r="G127" s="23"/>
      <c r="H127" s="23"/>
      <c r="I127" s="23"/>
      <c r="J127" s="25"/>
      <c r="K127" s="23"/>
      <c r="L127" s="23"/>
      <c r="M127" s="23"/>
      <c r="N127" s="23"/>
      <c r="O127" s="23"/>
      <c r="P127" s="23"/>
      <c r="Q127" s="23"/>
      <c r="R127" s="23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3"/>
      <c r="AD127" s="23"/>
      <c r="AE127" s="23"/>
      <c r="AF127" s="23"/>
      <c r="AG127" s="23"/>
      <c r="AH127" s="23"/>
      <c r="AI127" s="23"/>
      <c r="AJ127" s="23"/>
      <c r="AK127" s="22" t="s">
        <v>129</v>
      </c>
      <c r="AL127" s="2">
        <v>6512990</v>
      </c>
      <c r="AM127" s="2">
        <v>100488</v>
      </c>
      <c r="AN127" s="2">
        <v>1433</v>
      </c>
      <c r="AO127" s="2">
        <v>16</v>
      </c>
      <c r="AP127" s="2">
        <f t="shared" si="17"/>
        <v>15428.858327741944</v>
      </c>
      <c r="AQ127" s="2">
        <f t="shared" si="18"/>
        <v>220.02183329008642</v>
      </c>
      <c r="AR127" s="2">
        <f t="shared" si="19"/>
        <v>2.456628983001663</v>
      </c>
      <c r="AS127" s="2">
        <f t="shared" si="20"/>
        <v>1.1165387299371946E-2</v>
      </c>
    </row>
    <row r="128" spans="1:45" x14ac:dyDescent="0.45">
      <c r="A128" s="25"/>
      <c r="B128" s="23"/>
      <c r="C128" s="23"/>
      <c r="D128" s="23"/>
      <c r="E128" s="23"/>
      <c r="F128" s="23"/>
      <c r="G128" s="23"/>
      <c r="H128" s="23"/>
      <c r="I128" s="23"/>
      <c r="J128" s="25"/>
      <c r="K128" s="23"/>
      <c r="L128" s="23"/>
      <c r="M128" s="23"/>
      <c r="N128" s="23"/>
      <c r="O128" s="23"/>
      <c r="P128" s="23"/>
      <c r="Q128" s="23"/>
      <c r="R128" s="23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3"/>
      <c r="AD128" s="23"/>
      <c r="AE128" s="23"/>
      <c r="AF128" s="23"/>
      <c r="AG128" s="23"/>
      <c r="AH128" s="23"/>
      <c r="AI128" s="23"/>
      <c r="AJ128" s="23"/>
      <c r="AK128" s="22" t="s">
        <v>130</v>
      </c>
      <c r="AL128" s="3">
        <v>9514637</v>
      </c>
      <c r="AM128" s="4" t="s">
        <v>279</v>
      </c>
      <c r="AN128" s="5">
        <v>3100</v>
      </c>
      <c r="AO128" s="4">
        <v>46</v>
      </c>
      <c r="AP128" s="2" t="s">
        <v>279</v>
      </c>
      <c r="AQ128" s="2">
        <f t="shared" si="18"/>
        <v>325.81379615428312</v>
      </c>
      <c r="AR128" s="2">
        <f t="shared" si="19"/>
        <v>4.8346563300312981</v>
      </c>
      <c r="AS128" s="2">
        <f t="shared" si="20"/>
        <v>1.4838709677419355E-2</v>
      </c>
    </row>
    <row r="129" spans="1:45" x14ac:dyDescent="0.45">
      <c r="A129" s="25"/>
      <c r="B129" s="23"/>
      <c r="C129" s="23"/>
      <c r="D129" s="23"/>
      <c r="E129" s="23"/>
      <c r="F129" s="23"/>
      <c r="G129" s="23"/>
      <c r="H129" s="23"/>
      <c r="I129" s="23"/>
      <c r="J129" s="25"/>
      <c r="K129" s="23"/>
      <c r="L129" s="23"/>
      <c r="M129" s="23"/>
      <c r="N129" s="23"/>
      <c r="O129" s="23"/>
      <c r="P129" s="23"/>
      <c r="Q129" s="23"/>
      <c r="R129" s="23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3"/>
      <c r="AD129" s="23"/>
      <c r="AE129" s="23"/>
      <c r="AF129" s="23"/>
      <c r="AG129" s="23"/>
      <c r="AH129" s="23"/>
      <c r="AI129" s="23"/>
      <c r="AJ129" s="23"/>
      <c r="AK129" s="22" t="s">
        <v>131</v>
      </c>
      <c r="AL129" s="2" t="s">
        <v>279</v>
      </c>
      <c r="AM129" s="2" t="s">
        <v>279</v>
      </c>
      <c r="AN129" s="2" t="s">
        <v>279</v>
      </c>
      <c r="AO129" s="2" t="s">
        <v>279</v>
      </c>
      <c r="AP129" s="2" t="s">
        <v>279</v>
      </c>
      <c r="AQ129" s="2" t="s">
        <v>279</v>
      </c>
      <c r="AR129" s="2" t="s">
        <v>279</v>
      </c>
      <c r="AS129" s="2" t="s">
        <v>279</v>
      </c>
    </row>
    <row r="130" spans="1:45" x14ac:dyDescent="0.45">
      <c r="A130" s="25"/>
      <c r="B130" s="23"/>
      <c r="C130" s="23"/>
      <c r="D130" s="23"/>
      <c r="E130" s="23"/>
      <c r="F130" s="23"/>
      <c r="G130" s="23"/>
      <c r="H130" s="23"/>
      <c r="I130" s="23"/>
      <c r="J130" s="25"/>
      <c r="K130" s="23"/>
      <c r="L130" s="23"/>
      <c r="M130" s="23"/>
      <c r="N130" s="23"/>
      <c r="O130" s="23"/>
      <c r="P130" s="23"/>
      <c r="Q130" s="23"/>
      <c r="R130" s="23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3"/>
      <c r="AD130" s="23"/>
      <c r="AE130" s="23"/>
      <c r="AF130" s="23"/>
      <c r="AG130" s="23"/>
      <c r="AH130" s="23"/>
      <c r="AI130" s="23"/>
      <c r="AJ130" s="23"/>
      <c r="AK130" s="22" t="s">
        <v>132</v>
      </c>
      <c r="AL130" s="2">
        <v>33419241</v>
      </c>
      <c r="AM130" s="2">
        <v>460000</v>
      </c>
      <c r="AN130" s="2">
        <v>3189</v>
      </c>
      <c r="AO130" s="2">
        <v>13</v>
      </c>
      <c r="AP130" s="2">
        <f t="shared" si="17"/>
        <v>13764.525651555043</v>
      </c>
      <c r="AQ130" s="2">
        <f t="shared" si="18"/>
        <v>95.424070223497893</v>
      </c>
      <c r="AR130" s="2">
        <f t="shared" si="19"/>
        <v>0.38899746406568597</v>
      </c>
      <c r="AS130" s="2">
        <f t="shared" si="20"/>
        <v>4.0765130134838507E-3</v>
      </c>
    </row>
    <row r="131" spans="1:45" ht="18.600000000000001" thickBot="1" x14ac:dyDescent="0.5">
      <c r="A131" s="25"/>
      <c r="B131" s="23"/>
      <c r="C131" s="23"/>
      <c r="D131" s="23"/>
      <c r="E131" s="23"/>
      <c r="F131" s="23"/>
      <c r="G131" s="23"/>
      <c r="H131" s="23"/>
      <c r="I131" s="23"/>
      <c r="J131" s="25"/>
      <c r="K131" s="23"/>
      <c r="L131" s="23"/>
      <c r="M131" s="23"/>
      <c r="N131" s="23"/>
      <c r="O131" s="23"/>
      <c r="P131" s="23"/>
      <c r="Q131" s="23"/>
      <c r="R131" s="23"/>
      <c r="S131" s="25" t="s">
        <v>139</v>
      </c>
      <c r="T131" s="25"/>
      <c r="U131" s="25"/>
      <c r="V131" s="25"/>
      <c r="W131" s="25"/>
      <c r="X131" s="25"/>
      <c r="Y131" s="25"/>
      <c r="Z131" s="25"/>
      <c r="AA131" s="25"/>
      <c r="AB131" s="25"/>
      <c r="AC131" s="23">
        <f>SUM(AL131:AL138)</f>
        <v>1652326265</v>
      </c>
      <c r="AD131" s="23">
        <f t="shared" ref="AD131:AF131" si="25">SUM(AM131:AM138)</f>
        <v>1548119</v>
      </c>
      <c r="AE131" s="23">
        <f t="shared" si="25"/>
        <v>112465</v>
      </c>
      <c r="AF131" s="23">
        <f t="shared" si="25"/>
        <v>5742</v>
      </c>
      <c r="AG131" s="23">
        <f>AD131/AC131*1000000</f>
        <v>936.932997309705</v>
      </c>
      <c r="AH131" s="23">
        <f>AE131/AC131*1000000</f>
        <v>68.06464460576737</v>
      </c>
      <c r="AI131" s="23">
        <f>AF131/AC131*1000000</f>
        <v>3.4751006030882166</v>
      </c>
      <c r="AJ131" s="23">
        <f>AF131/AE131</f>
        <v>5.1055884052816435E-2</v>
      </c>
      <c r="AK131" s="22" t="s">
        <v>133</v>
      </c>
      <c r="AL131" s="2">
        <v>1439323776</v>
      </c>
      <c r="AM131" s="2" t="s">
        <v>279</v>
      </c>
      <c r="AN131" s="2">
        <v>82985</v>
      </c>
      <c r="AO131" s="2">
        <v>4634</v>
      </c>
      <c r="AP131" s="2" t="e">
        <f t="shared" si="17"/>
        <v>#VALUE!</v>
      </c>
      <c r="AQ131" s="2">
        <f t="shared" si="18"/>
        <v>57.655547267218914</v>
      </c>
      <c r="AR131" s="2">
        <f t="shared" si="19"/>
        <v>3.2195674644368548</v>
      </c>
      <c r="AS131" s="2">
        <f t="shared" si="20"/>
        <v>5.5841417123576549E-2</v>
      </c>
    </row>
    <row r="132" spans="1:45" ht="18.45" customHeight="1" thickBot="1" x14ac:dyDescent="0.5">
      <c r="A132" s="25"/>
      <c r="B132" s="23"/>
      <c r="C132" s="23"/>
      <c r="D132" s="23"/>
      <c r="E132" s="23"/>
      <c r="F132" s="23"/>
      <c r="G132" s="23"/>
      <c r="H132" s="23"/>
      <c r="I132" s="23"/>
      <c r="J132" s="25"/>
      <c r="K132" s="23"/>
      <c r="L132" s="23"/>
      <c r="M132" s="23"/>
      <c r="N132" s="23"/>
      <c r="O132" s="23"/>
      <c r="P132" s="23"/>
      <c r="Q132" s="23"/>
      <c r="R132" s="23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3"/>
      <c r="AD132" s="23"/>
      <c r="AE132" s="23"/>
      <c r="AF132" s="23"/>
      <c r="AG132" s="23"/>
      <c r="AH132" s="23"/>
      <c r="AI132" s="23"/>
      <c r="AJ132" s="23"/>
      <c r="AK132" s="22" t="s">
        <v>134</v>
      </c>
      <c r="AL132" s="3">
        <v>7490925</v>
      </c>
      <c r="AM132" s="5">
        <v>202930</v>
      </c>
      <c r="AN132" s="5">
        <v>1066</v>
      </c>
      <c r="AO132" s="4">
        <v>4</v>
      </c>
      <c r="AP132" s="2">
        <f t="shared" si="17"/>
        <v>27090.112369300186</v>
      </c>
      <c r="AQ132" s="2">
        <f t="shared" si="18"/>
        <v>142.30552301618292</v>
      </c>
      <c r="AR132" s="2">
        <f t="shared" si="19"/>
        <v>0.53397944846597711</v>
      </c>
      <c r="AS132" s="2">
        <f t="shared" si="20"/>
        <v>3.7523452157598499E-3</v>
      </c>
    </row>
    <row r="133" spans="1:45" ht="19.95" customHeight="1" x14ac:dyDescent="0.45">
      <c r="A133" s="25"/>
      <c r="B133" s="23"/>
      <c r="C133" s="23"/>
      <c r="D133" s="23"/>
      <c r="E133" s="23"/>
      <c r="F133" s="23"/>
      <c r="G133" s="23"/>
      <c r="H133" s="23"/>
      <c r="I133" s="23"/>
      <c r="J133" s="25"/>
      <c r="K133" s="23"/>
      <c r="L133" s="23"/>
      <c r="M133" s="23"/>
      <c r="N133" s="23"/>
      <c r="O133" s="23"/>
      <c r="P133" s="23"/>
      <c r="Q133" s="23"/>
      <c r="R133" s="23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3"/>
      <c r="AD133" s="23"/>
      <c r="AE133" s="23"/>
      <c r="AF133" s="23"/>
      <c r="AG133" s="23"/>
      <c r="AH133" s="23"/>
      <c r="AI133" s="23"/>
      <c r="AJ133" s="23"/>
      <c r="AK133" s="22" t="s">
        <v>285</v>
      </c>
      <c r="AL133" s="3">
        <v>648427</v>
      </c>
      <c r="AM133" s="6" t="s">
        <v>280</v>
      </c>
      <c r="AN133" s="6">
        <v>45</v>
      </c>
      <c r="AO133" s="6">
        <v>0</v>
      </c>
      <c r="AP133" s="2" t="s">
        <v>279</v>
      </c>
      <c r="AQ133" s="2">
        <f t="shared" si="18"/>
        <v>69.39871411893705</v>
      </c>
      <c r="AR133" s="2">
        <f t="shared" si="19"/>
        <v>0</v>
      </c>
      <c r="AS133" s="2">
        <f t="shared" si="20"/>
        <v>0</v>
      </c>
    </row>
    <row r="134" spans="1:45" ht="19.05" customHeight="1" thickBot="1" x14ac:dyDescent="0.5">
      <c r="A134" s="25"/>
      <c r="B134" s="23"/>
      <c r="C134" s="23"/>
      <c r="D134" s="23"/>
      <c r="E134" s="23"/>
      <c r="F134" s="23"/>
      <c r="G134" s="23"/>
      <c r="H134" s="23"/>
      <c r="I134" s="23"/>
      <c r="J134" s="25"/>
      <c r="K134" s="23"/>
      <c r="L134" s="23"/>
      <c r="M134" s="23"/>
      <c r="N134" s="23"/>
      <c r="O134" s="23"/>
      <c r="P134" s="23"/>
      <c r="Q134" s="23"/>
      <c r="R134" s="23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3"/>
      <c r="AD134" s="23"/>
      <c r="AE134" s="23"/>
      <c r="AF134" s="23"/>
      <c r="AG134" s="23"/>
      <c r="AH134" s="23"/>
      <c r="AI134" s="23"/>
      <c r="AJ134" s="23"/>
      <c r="AK134" s="22" t="s">
        <v>135</v>
      </c>
      <c r="AL134" s="2" t="s">
        <v>280</v>
      </c>
      <c r="AM134" s="2" t="s">
        <v>280</v>
      </c>
      <c r="AN134" s="2" t="s">
        <v>280</v>
      </c>
      <c r="AO134" s="2" t="s">
        <v>280</v>
      </c>
      <c r="AP134" s="2" t="s">
        <v>280</v>
      </c>
      <c r="AQ134" s="2" t="s">
        <v>280</v>
      </c>
      <c r="AR134" s="2" t="s">
        <v>280</v>
      </c>
      <c r="AS134" s="2" t="s">
        <v>280</v>
      </c>
    </row>
    <row r="135" spans="1:45" ht="18.600000000000001" thickBot="1" x14ac:dyDescent="0.5">
      <c r="A135" s="25"/>
      <c r="B135" s="23"/>
      <c r="C135" s="23"/>
      <c r="D135" s="23"/>
      <c r="E135" s="23"/>
      <c r="F135" s="23"/>
      <c r="G135" s="23"/>
      <c r="H135" s="23"/>
      <c r="I135" s="23"/>
      <c r="J135" s="25"/>
      <c r="K135" s="23"/>
      <c r="L135" s="23"/>
      <c r="M135" s="23"/>
      <c r="N135" s="23"/>
      <c r="O135" s="23"/>
      <c r="P135" s="23"/>
      <c r="Q135" s="23"/>
      <c r="R135" s="23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3"/>
      <c r="AD135" s="23"/>
      <c r="AE135" s="23"/>
      <c r="AF135" s="23"/>
      <c r="AG135" s="23"/>
      <c r="AH135" s="23"/>
      <c r="AI135" s="23"/>
      <c r="AJ135" s="23"/>
      <c r="AK135" s="22" t="s">
        <v>278</v>
      </c>
      <c r="AL135" s="3">
        <v>23812627</v>
      </c>
      <c r="AM135" s="5">
        <v>70880</v>
      </c>
      <c r="AN135" s="4">
        <v>441</v>
      </c>
      <c r="AO135" s="4">
        <v>7</v>
      </c>
      <c r="AP135" s="2">
        <f t="shared" ref="AP135" si="26">AM135/AL135*1000000</f>
        <v>2976.5720514582449</v>
      </c>
      <c r="AQ135" s="2">
        <f t="shared" ref="AQ135" si="27">AN135/AL135*1000000</f>
        <v>18.519586268243316</v>
      </c>
      <c r="AR135" s="2">
        <f t="shared" ref="AR135" si="28">AO135/AL135*1000000</f>
        <v>0.29396168679751289</v>
      </c>
      <c r="AS135" s="2">
        <f t="shared" ref="AS135" si="29">AO135/AN135</f>
        <v>1.5873015873015872E-2</v>
      </c>
    </row>
    <row r="136" spans="1:45" ht="18.600000000000001" thickBot="1" x14ac:dyDescent="0.5">
      <c r="A136" s="25"/>
      <c r="B136" s="23"/>
      <c r="C136" s="23"/>
      <c r="D136" s="23"/>
      <c r="E136" s="23"/>
      <c r="F136" s="23"/>
      <c r="G136" s="23"/>
      <c r="H136" s="23"/>
      <c r="I136" s="23"/>
      <c r="J136" s="25"/>
      <c r="K136" s="23"/>
      <c r="L136" s="23"/>
      <c r="M136" s="23"/>
      <c r="N136" s="23"/>
      <c r="O136" s="23"/>
      <c r="P136" s="23"/>
      <c r="Q136" s="23"/>
      <c r="R136" s="23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3"/>
      <c r="AD136" s="23"/>
      <c r="AE136" s="23"/>
      <c r="AF136" s="23"/>
      <c r="AG136" s="23"/>
      <c r="AH136" s="23"/>
      <c r="AI136" s="23"/>
      <c r="AJ136" s="23"/>
      <c r="AK136" s="22" t="s">
        <v>136</v>
      </c>
      <c r="AL136" s="3">
        <v>126512743</v>
      </c>
      <c r="AM136" s="5">
        <v>435412</v>
      </c>
      <c r="AN136" s="5">
        <v>16581</v>
      </c>
      <c r="AO136" s="4">
        <v>830</v>
      </c>
      <c r="AP136" s="2">
        <f t="shared" si="17"/>
        <v>3441.6454001001307</v>
      </c>
      <c r="AQ136" s="2">
        <f t="shared" si="18"/>
        <v>131.06189627079701</v>
      </c>
      <c r="AR136" s="2">
        <f t="shared" si="19"/>
        <v>6.5606039385297334</v>
      </c>
      <c r="AS136" s="2">
        <f t="shared" si="20"/>
        <v>5.0057294493697606E-2</v>
      </c>
    </row>
    <row r="137" spans="1:45" x14ac:dyDescent="0.45">
      <c r="A137" s="25"/>
      <c r="B137" s="23"/>
      <c r="C137" s="23"/>
      <c r="D137" s="23"/>
      <c r="E137" s="23"/>
      <c r="F137" s="23"/>
      <c r="G137" s="23"/>
      <c r="H137" s="23"/>
      <c r="I137" s="23"/>
      <c r="J137" s="25"/>
      <c r="K137" s="23"/>
      <c r="L137" s="23"/>
      <c r="M137" s="23"/>
      <c r="N137" s="23"/>
      <c r="O137" s="23"/>
      <c r="P137" s="23"/>
      <c r="Q137" s="23"/>
      <c r="R137" s="23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3"/>
      <c r="AD137" s="23"/>
      <c r="AE137" s="23"/>
      <c r="AF137" s="23"/>
      <c r="AG137" s="23"/>
      <c r="AH137" s="23"/>
      <c r="AI137" s="23"/>
      <c r="AJ137" s="23"/>
      <c r="AK137" s="22" t="s">
        <v>137</v>
      </c>
      <c r="AL137" s="3">
        <v>3272806</v>
      </c>
      <c r="AM137" s="5">
        <v>12460</v>
      </c>
      <c r="AN137" s="4">
        <v>141</v>
      </c>
      <c r="AO137" s="4">
        <v>0</v>
      </c>
      <c r="AP137" s="2">
        <f t="shared" si="17"/>
        <v>3807.1306395796146</v>
      </c>
      <c r="AQ137" s="2">
        <f t="shared" si="18"/>
        <v>43.08229696474524</v>
      </c>
      <c r="AR137" s="2">
        <f t="shared" si="19"/>
        <v>0</v>
      </c>
      <c r="AS137" s="2">
        <f t="shared" si="20"/>
        <v>0</v>
      </c>
    </row>
    <row r="138" spans="1:45" ht="18.600000000000001" thickBot="1" x14ac:dyDescent="0.5">
      <c r="A138" s="25"/>
      <c r="B138" s="23"/>
      <c r="C138" s="23"/>
      <c r="D138" s="23"/>
      <c r="E138" s="23"/>
      <c r="F138" s="23"/>
      <c r="G138" s="23"/>
      <c r="H138" s="23"/>
      <c r="I138" s="23"/>
      <c r="J138" s="25"/>
      <c r="K138" s="23"/>
      <c r="L138" s="23"/>
      <c r="M138" s="23"/>
      <c r="N138" s="23"/>
      <c r="O138" s="23"/>
      <c r="P138" s="23"/>
      <c r="Q138" s="23"/>
      <c r="R138" s="23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3"/>
      <c r="AD138" s="23"/>
      <c r="AE138" s="23"/>
      <c r="AF138" s="23"/>
      <c r="AG138" s="23"/>
      <c r="AH138" s="23"/>
      <c r="AI138" s="23"/>
      <c r="AJ138" s="23"/>
      <c r="AK138" s="22" t="s">
        <v>138</v>
      </c>
      <c r="AL138" s="2">
        <v>51264961</v>
      </c>
      <c r="AM138" s="2">
        <v>826437</v>
      </c>
      <c r="AN138" s="2">
        <v>11206</v>
      </c>
      <c r="AO138" s="2">
        <v>267</v>
      </c>
      <c r="AP138" s="2">
        <f t="shared" si="17"/>
        <v>16120.893957180617</v>
      </c>
      <c r="AQ138" s="2">
        <f t="shared" si="18"/>
        <v>218.58984736182671</v>
      </c>
      <c r="AR138" s="2">
        <f t="shared" si="19"/>
        <v>5.2082356992332448</v>
      </c>
      <c r="AS138" s="2">
        <f t="shared" si="20"/>
        <v>2.3826521506335893E-2</v>
      </c>
    </row>
    <row r="139" spans="1:45" ht="20.55" customHeight="1" thickBot="1" x14ac:dyDescent="0.5">
      <c r="A139" s="25"/>
      <c r="B139" s="23"/>
      <c r="C139" s="23"/>
      <c r="D139" s="23"/>
      <c r="E139" s="23"/>
      <c r="F139" s="23"/>
      <c r="G139" s="23"/>
      <c r="H139" s="23"/>
      <c r="I139" s="23"/>
      <c r="J139" s="25"/>
      <c r="K139" s="23"/>
      <c r="L139" s="23"/>
      <c r="M139" s="23"/>
      <c r="N139" s="23"/>
      <c r="O139" s="23"/>
      <c r="P139" s="23"/>
      <c r="Q139" s="23"/>
      <c r="R139" s="23"/>
      <c r="S139" s="25" t="s">
        <v>140</v>
      </c>
      <c r="T139" s="25"/>
      <c r="U139" s="25"/>
      <c r="V139" s="25"/>
      <c r="W139" s="25"/>
      <c r="X139" s="25"/>
      <c r="Y139" s="25"/>
      <c r="Z139" s="25"/>
      <c r="AA139" s="25"/>
      <c r="AB139" s="25"/>
      <c r="AC139" s="23">
        <f>SUM(AL139:AL149)</f>
        <v>667953580</v>
      </c>
      <c r="AD139" s="23">
        <f t="shared" ref="AD139:AF139" si="30">SUM(AM139:AM149)</f>
        <v>2079748</v>
      </c>
      <c r="AE139" s="23">
        <f t="shared" si="30"/>
        <v>80325</v>
      </c>
      <c r="AF139" s="23">
        <f t="shared" si="30"/>
        <v>2466</v>
      </c>
      <c r="AG139" s="23">
        <f>AD139/AC139*1000000</f>
        <v>3113.6115776189122</v>
      </c>
      <c r="AH139" s="23">
        <f>AE139/AC139*1000000</f>
        <v>120.25536265559053</v>
      </c>
      <c r="AI139" s="23">
        <f>AF139/AC139*1000000</f>
        <v>3.6918733185021626</v>
      </c>
      <c r="AJ139" s="23">
        <f>AF139/AE139</f>
        <v>3.0700280112044818E-2</v>
      </c>
      <c r="AK139" s="22" t="s">
        <v>141</v>
      </c>
      <c r="AL139" s="3">
        <v>437059</v>
      </c>
      <c r="AM139" s="5">
        <v>18411</v>
      </c>
      <c r="AN139" s="4">
        <v>141</v>
      </c>
      <c r="AO139" s="4">
        <v>1</v>
      </c>
      <c r="AP139" s="2">
        <f t="shared" ref="AP139:AP199" si="31">AM139/AL139*1000000</f>
        <v>42124.747459725113</v>
      </c>
      <c r="AQ139" s="2">
        <f t="shared" ref="AQ139:AQ199" si="32">AN139/AL139*1000000</f>
        <v>322.61090607904197</v>
      </c>
      <c r="AR139" s="2">
        <f t="shared" ref="AR139:AR199" si="33">AO139/AL139*1000000</f>
        <v>2.2880206104896592</v>
      </c>
      <c r="AS139" s="2">
        <f t="shared" ref="AS139:AS199" si="34">AO139/AN139</f>
        <v>7.0921985815602835E-3</v>
      </c>
    </row>
    <row r="140" spans="1:45" x14ac:dyDescent="0.45">
      <c r="A140" s="25"/>
      <c r="B140" s="23"/>
      <c r="C140" s="23"/>
      <c r="D140" s="23"/>
      <c r="E140" s="23"/>
      <c r="F140" s="23"/>
      <c r="G140" s="23"/>
      <c r="H140" s="23"/>
      <c r="I140" s="23"/>
      <c r="J140" s="25"/>
      <c r="K140" s="23"/>
      <c r="L140" s="23"/>
      <c r="M140" s="23"/>
      <c r="N140" s="23"/>
      <c r="O140" s="23"/>
      <c r="P140" s="23"/>
      <c r="Q140" s="23"/>
      <c r="R140" s="23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3"/>
      <c r="AD140" s="23"/>
      <c r="AE140" s="23"/>
      <c r="AF140" s="23"/>
      <c r="AG140" s="23"/>
      <c r="AH140" s="23"/>
      <c r="AI140" s="23"/>
      <c r="AJ140" s="23"/>
      <c r="AK140" s="22" t="s">
        <v>142</v>
      </c>
      <c r="AL140" s="3">
        <v>16695214</v>
      </c>
      <c r="AM140" s="5">
        <v>18392</v>
      </c>
      <c r="AN140" s="4">
        <v>124</v>
      </c>
      <c r="AO140" s="4">
        <v>0</v>
      </c>
      <c r="AP140" s="2">
        <f t="shared" si="31"/>
        <v>1101.6330787973127</v>
      </c>
      <c r="AQ140" s="2">
        <f t="shared" si="32"/>
        <v>7.4272782607039352</v>
      </c>
      <c r="AR140" s="2">
        <f t="shared" si="33"/>
        <v>0</v>
      </c>
      <c r="AS140" s="2">
        <f t="shared" si="34"/>
        <v>0</v>
      </c>
    </row>
    <row r="141" spans="1:45" ht="18.600000000000001" thickBot="1" x14ac:dyDescent="0.5">
      <c r="A141" s="25"/>
      <c r="B141" s="23"/>
      <c r="C141" s="23"/>
      <c r="D141" s="23"/>
      <c r="E141" s="23"/>
      <c r="F141" s="23"/>
      <c r="G141" s="23"/>
      <c r="H141" s="23"/>
      <c r="I141" s="23"/>
      <c r="J141" s="25"/>
      <c r="K141" s="23"/>
      <c r="L141" s="23"/>
      <c r="M141" s="23"/>
      <c r="N141" s="23"/>
      <c r="O141" s="23"/>
      <c r="P141" s="23"/>
      <c r="Q141" s="23"/>
      <c r="R141" s="23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3"/>
      <c r="AD141" s="23"/>
      <c r="AE141" s="23"/>
      <c r="AF141" s="23"/>
      <c r="AG141" s="23"/>
      <c r="AH141" s="23"/>
      <c r="AI141" s="23"/>
      <c r="AJ141" s="23"/>
      <c r="AK141" s="22" t="s">
        <v>143</v>
      </c>
      <c r="AL141" s="2">
        <v>273231828</v>
      </c>
      <c r="AM141" s="2">
        <v>256946</v>
      </c>
      <c r="AN141" s="2">
        <v>22750</v>
      </c>
      <c r="AO141" s="2">
        <v>1391</v>
      </c>
      <c r="AP141" s="2">
        <f t="shared" si="31"/>
        <v>940.39556767888701</v>
      </c>
      <c r="AQ141" s="2">
        <f t="shared" si="32"/>
        <v>83.262627807767686</v>
      </c>
      <c r="AR141" s="2">
        <f t="shared" si="33"/>
        <v>5.0909149573892254</v>
      </c>
      <c r="AS141" s="2">
        <f t="shared" si="34"/>
        <v>6.1142857142857145E-2</v>
      </c>
    </row>
    <row r="142" spans="1:45" ht="19.05" customHeight="1" thickBot="1" x14ac:dyDescent="0.5">
      <c r="A142" s="25"/>
      <c r="B142" s="23"/>
      <c r="C142" s="23"/>
      <c r="D142" s="23"/>
      <c r="E142" s="23"/>
      <c r="F142" s="23"/>
      <c r="G142" s="23"/>
      <c r="H142" s="23"/>
      <c r="I142" s="23"/>
      <c r="J142" s="25"/>
      <c r="K142" s="23"/>
      <c r="L142" s="23"/>
      <c r="M142" s="23"/>
      <c r="N142" s="23"/>
      <c r="O142" s="23"/>
      <c r="P142" s="23"/>
      <c r="Q142" s="23"/>
      <c r="R142" s="23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3"/>
      <c r="AD142" s="23"/>
      <c r="AE142" s="23"/>
      <c r="AF142" s="23"/>
      <c r="AG142" s="23"/>
      <c r="AH142" s="23"/>
      <c r="AI142" s="23"/>
      <c r="AJ142" s="23"/>
      <c r="AK142" s="22" t="s">
        <v>144</v>
      </c>
      <c r="AL142" s="3">
        <v>7264685</v>
      </c>
      <c r="AM142" s="5">
        <v>5795</v>
      </c>
      <c r="AN142" s="4">
        <v>19</v>
      </c>
      <c r="AO142" s="4">
        <v>0</v>
      </c>
      <c r="AP142" s="2">
        <f t="shared" si="31"/>
        <v>797.69460066059298</v>
      </c>
      <c r="AQ142" s="2">
        <f t="shared" si="32"/>
        <v>2.6153921333134198</v>
      </c>
      <c r="AR142" s="2">
        <f t="shared" si="33"/>
        <v>0</v>
      </c>
      <c r="AS142" s="2">
        <f t="shared" si="34"/>
        <v>0</v>
      </c>
    </row>
    <row r="143" spans="1:45" ht="18.600000000000001" thickBot="1" x14ac:dyDescent="0.5">
      <c r="A143" s="25"/>
      <c r="B143" s="23"/>
      <c r="C143" s="23"/>
      <c r="D143" s="23"/>
      <c r="E143" s="23"/>
      <c r="F143" s="23"/>
      <c r="G143" s="23"/>
      <c r="H143" s="23"/>
      <c r="I143" s="23"/>
      <c r="J143" s="25"/>
      <c r="K143" s="23"/>
      <c r="L143" s="23"/>
      <c r="M143" s="23"/>
      <c r="N143" s="23"/>
      <c r="O143" s="23"/>
      <c r="P143" s="23"/>
      <c r="Q143" s="23"/>
      <c r="R143" s="23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3"/>
      <c r="AD143" s="23"/>
      <c r="AE143" s="23"/>
      <c r="AF143" s="23"/>
      <c r="AG143" s="23"/>
      <c r="AH143" s="23"/>
      <c r="AI143" s="23"/>
      <c r="AJ143" s="23"/>
      <c r="AK143" s="22" t="s">
        <v>145</v>
      </c>
      <c r="AL143" s="3">
        <v>32323664</v>
      </c>
      <c r="AM143" s="5">
        <v>513370</v>
      </c>
      <c r="AN143" s="5">
        <v>7417</v>
      </c>
      <c r="AO143" s="4">
        <v>115</v>
      </c>
      <c r="AP143" s="2">
        <f t="shared" si="31"/>
        <v>15882.172268589353</v>
      </c>
      <c r="AQ143" s="2">
        <f t="shared" si="32"/>
        <v>229.46037305671783</v>
      </c>
      <c r="AR143" s="2">
        <f t="shared" si="33"/>
        <v>3.5577649860486114</v>
      </c>
      <c r="AS143" s="2">
        <f t="shared" si="34"/>
        <v>1.5504921127140353E-2</v>
      </c>
    </row>
    <row r="144" spans="1:45" ht="18.600000000000001" thickBot="1" x14ac:dyDescent="0.5">
      <c r="A144" s="25"/>
      <c r="B144" s="23"/>
      <c r="C144" s="23"/>
      <c r="D144" s="23"/>
      <c r="E144" s="23"/>
      <c r="F144" s="23"/>
      <c r="G144" s="23"/>
      <c r="H144" s="23"/>
      <c r="I144" s="23"/>
      <c r="J144" s="25"/>
      <c r="K144" s="23"/>
      <c r="L144" s="23"/>
      <c r="M144" s="23"/>
      <c r="N144" s="23"/>
      <c r="O144" s="23"/>
      <c r="P144" s="23"/>
      <c r="Q144" s="23"/>
      <c r="R144" s="23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3"/>
      <c r="AD144" s="23"/>
      <c r="AE144" s="23"/>
      <c r="AF144" s="23"/>
      <c r="AG144" s="23"/>
      <c r="AH144" s="23"/>
      <c r="AI144" s="23"/>
      <c r="AJ144" s="23"/>
      <c r="AK144" s="22" t="s">
        <v>146</v>
      </c>
      <c r="AL144" s="3">
        <v>54373757</v>
      </c>
      <c r="AM144" s="5">
        <v>19552</v>
      </c>
      <c r="AN144" s="4">
        <v>203</v>
      </c>
      <c r="AO144" s="4">
        <v>6</v>
      </c>
      <c r="AP144" s="2">
        <f t="shared" si="31"/>
        <v>359.58523152998237</v>
      </c>
      <c r="AQ144" s="2">
        <f t="shared" si="32"/>
        <v>3.733418678426065</v>
      </c>
      <c r="AR144" s="2">
        <f t="shared" si="33"/>
        <v>0.11034735010126299</v>
      </c>
      <c r="AS144" s="2">
        <f t="shared" si="34"/>
        <v>2.9556650246305417E-2</v>
      </c>
    </row>
    <row r="145" spans="1:45" ht="18.600000000000001" thickBot="1" x14ac:dyDescent="0.5">
      <c r="A145" s="25"/>
      <c r="B145" s="23"/>
      <c r="C145" s="23"/>
      <c r="D145" s="23"/>
      <c r="E145" s="23"/>
      <c r="F145" s="23"/>
      <c r="G145" s="23"/>
      <c r="H145" s="23"/>
      <c r="I145" s="23"/>
      <c r="J145" s="25"/>
      <c r="K145" s="23"/>
      <c r="L145" s="23"/>
      <c r="M145" s="23"/>
      <c r="N145" s="23"/>
      <c r="O145" s="23"/>
      <c r="P145" s="23"/>
      <c r="Q145" s="23"/>
      <c r="R145" s="23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3"/>
      <c r="AD145" s="23"/>
      <c r="AE145" s="23"/>
      <c r="AF145" s="23"/>
      <c r="AG145" s="23"/>
      <c r="AH145" s="23"/>
      <c r="AI145" s="23"/>
      <c r="AJ145" s="23"/>
      <c r="AK145" s="22" t="s">
        <v>147</v>
      </c>
      <c r="AL145" s="3">
        <v>109431787</v>
      </c>
      <c r="AM145" s="5">
        <v>301677</v>
      </c>
      <c r="AN145" s="5">
        <v>14319</v>
      </c>
      <c r="AO145" s="4">
        <v>873</v>
      </c>
      <c r="AP145" s="2">
        <f t="shared" si="31"/>
        <v>2756.7584179174555</v>
      </c>
      <c r="AQ145" s="2">
        <f t="shared" si="32"/>
        <v>130.84863541522904</v>
      </c>
      <c r="AR145" s="2">
        <f t="shared" si="33"/>
        <v>7.9775723666104437</v>
      </c>
      <c r="AS145" s="2">
        <f t="shared" si="34"/>
        <v>6.0967944688874919E-2</v>
      </c>
    </row>
    <row r="146" spans="1:45" x14ac:dyDescent="0.45">
      <c r="A146" s="25"/>
      <c r="B146" s="23"/>
      <c r="C146" s="23"/>
      <c r="D146" s="23"/>
      <c r="E146" s="23"/>
      <c r="F146" s="23"/>
      <c r="G146" s="23"/>
      <c r="H146" s="23"/>
      <c r="I146" s="23"/>
      <c r="J146" s="25"/>
      <c r="K146" s="23"/>
      <c r="L146" s="23"/>
      <c r="M146" s="23"/>
      <c r="N146" s="23"/>
      <c r="O146" s="23"/>
      <c r="P146" s="23"/>
      <c r="Q146" s="23"/>
      <c r="R146" s="23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3"/>
      <c r="AD146" s="23"/>
      <c r="AE146" s="23"/>
      <c r="AF146" s="23"/>
      <c r="AG146" s="23"/>
      <c r="AH146" s="23"/>
      <c r="AI146" s="23"/>
      <c r="AJ146" s="23"/>
      <c r="AK146" s="22" t="s">
        <v>148</v>
      </c>
      <c r="AL146" s="3">
        <v>5845767</v>
      </c>
      <c r="AM146" s="5">
        <v>294414</v>
      </c>
      <c r="AN146" s="5">
        <v>31960</v>
      </c>
      <c r="AO146" s="4">
        <v>23</v>
      </c>
      <c r="AP146" s="2">
        <f t="shared" si="31"/>
        <v>50363.622087572083</v>
      </c>
      <c r="AQ146" s="2">
        <f t="shared" si="32"/>
        <v>5467.2038758985782</v>
      </c>
      <c r="AR146" s="2">
        <f t="shared" si="33"/>
        <v>3.934470874395096</v>
      </c>
      <c r="AS146" s="2">
        <f t="shared" si="34"/>
        <v>7.1964956195244058E-4</v>
      </c>
    </row>
    <row r="147" spans="1:45" ht="18.600000000000001" thickBot="1" x14ac:dyDescent="0.5">
      <c r="A147" s="25"/>
      <c r="B147" s="23"/>
      <c r="C147" s="23"/>
      <c r="D147" s="23"/>
      <c r="E147" s="23"/>
      <c r="F147" s="23"/>
      <c r="G147" s="23"/>
      <c r="H147" s="23"/>
      <c r="I147" s="23"/>
      <c r="J147" s="25"/>
      <c r="K147" s="23"/>
      <c r="L147" s="23"/>
      <c r="M147" s="23"/>
      <c r="N147" s="23"/>
      <c r="O147" s="23"/>
      <c r="P147" s="23"/>
      <c r="Q147" s="23"/>
      <c r="R147" s="23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3"/>
      <c r="AD147" s="23"/>
      <c r="AE147" s="23"/>
      <c r="AF147" s="23"/>
      <c r="AG147" s="23"/>
      <c r="AH147" s="23"/>
      <c r="AI147" s="23"/>
      <c r="AJ147" s="23"/>
      <c r="AK147" s="22" t="s">
        <v>149</v>
      </c>
      <c r="AL147" s="2">
        <v>69783058</v>
      </c>
      <c r="AM147" s="8">
        <v>375453</v>
      </c>
      <c r="AN147" s="8">
        <v>3042</v>
      </c>
      <c r="AO147" s="9">
        <v>57</v>
      </c>
      <c r="AP147" s="2">
        <f t="shared" si="31"/>
        <v>5380.288722801457</v>
      </c>
      <c r="AQ147" s="2">
        <f t="shared" si="32"/>
        <v>43.592242690195661</v>
      </c>
      <c r="AR147" s="2">
        <f t="shared" si="33"/>
        <v>0.81681717072358739</v>
      </c>
      <c r="AS147" s="2">
        <f t="shared" si="34"/>
        <v>1.8737672583826429E-2</v>
      </c>
    </row>
    <row r="148" spans="1:45" ht="18.600000000000001" thickBot="1" x14ac:dyDescent="0.5">
      <c r="A148" s="25"/>
      <c r="B148" s="23"/>
      <c r="C148" s="23"/>
      <c r="D148" s="23"/>
      <c r="E148" s="23"/>
      <c r="F148" s="23"/>
      <c r="G148" s="23"/>
      <c r="H148" s="23"/>
      <c r="I148" s="23"/>
      <c r="J148" s="25"/>
      <c r="K148" s="23"/>
      <c r="L148" s="23"/>
      <c r="M148" s="23"/>
      <c r="N148" s="23"/>
      <c r="O148" s="23"/>
      <c r="P148" s="23"/>
      <c r="Q148" s="23"/>
      <c r="R148" s="23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3"/>
      <c r="AD148" s="23"/>
      <c r="AE148" s="23"/>
      <c r="AF148" s="23"/>
      <c r="AG148" s="23"/>
      <c r="AH148" s="23"/>
      <c r="AI148" s="23"/>
      <c r="AJ148" s="23"/>
      <c r="AK148" s="22" t="s">
        <v>150</v>
      </c>
      <c r="AL148" s="3">
        <v>1315796</v>
      </c>
      <c r="AM148" s="6">
        <v>738</v>
      </c>
      <c r="AN148" s="6">
        <v>24</v>
      </c>
      <c r="AO148" s="6">
        <v>0</v>
      </c>
      <c r="AP148" s="2">
        <f t="shared" si="31"/>
        <v>560.87721804899843</v>
      </c>
      <c r="AQ148" s="2">
        <f t="shared" si="32"/>
        <v>18.239909530048731</v>
      </c>
      <c r="AR148" s="2">
        <f t="shared" si="33"/>
        <v>0</v>
      </c>
      <c r="AS148" s="2">
        <f t="shared" si="34"/>
        <v>0</v>
      </c>
    </row>
    <row r="149" spans="1:45" ht="18.600000000000001" thickBot="1" x14ac:dyDescent="0.5">
      <c r="A149" s="25"/>
      <c r="B149" s="23"/>
      <c r="C149" s="23"/>
      <c r="D149" s="23"/>
      <c r="E149" s="23"/>
      <c r="F149" s="23"/>
      <c r="G149" s="23"/>
      <c r="H149" s="23"/>
      <c r="I149" s="23"/>
      <c r="J149" s="25"/>
      <c r="K149" s="23"/>
      <c r="L149" s="23"/>
      <c r="M149" s="23"/>
      <c r="N149" s="23"/>
      <c r="O149" s="23"/>
      <c r="P149" s="23"/>
      <c r="Q149" s="23"/>
      <c r="R149" s="23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3"/>
      <c r="AD149" s="23"/>
      <c r="AE149" s="23"/>
      <c r="AF149" s="23"/>
      <c r="AG149" s="23"/>
      <c r="AH149" s="23"/>
      <c r="AI149" s="23"/>
      <c r="AJ149" s="23"/>
      <c r="AK149" s="22" t="s">
        <v>151</v>
      </c>
      <c r="AL149" s="3">
        <v>97250965</v>
      </c>
      <c r="AM149" s="5">
        <v>275000</v>
      </c>
      <c r="AN149" s="4">
        <v>326</v>
      </c>
      <c r="AO149" s="4">
        <v>0</v>
      </c>
      <c r="AP149" s="2">
        <f t="shared" si="31"/>
        <v>2827.7354368668734</v>
      </c>
      <c r="AQ149" s="2">
        <f t="shared" si="32"/>
        <v>3.3521518269767294</v>
      </c>
      <c r="AR149" s="2">
        <f t="shared" si="33"/>
        <v>0</v>
      </c>
      <c r="AS149" s="2">
        <f t="shared" si="34"/>
        <v>0</v>
      </c>
    </row>
    <row r="150" spans="1:45" ht="18.600000000000001" thickBot="1" x14ac:dyDescent="0.5">
      <c r="A150" s="25"/>
      <c r="B150" s="23"/>
      <c r="C150" s="23"/>
      <c r="D150" s="23"/>
      <c r="E150" s="23"/>
      <c r="F150" s="23"/>
      <c r="G150" s="23"/>
      <c r="H150" s="23"/>
      <c r="I150" s="23"/>
      <c r="J150" s="25"/>
      <c r="K150" s="23"/>
      <c r="L150" s="23"/>
      <c r="M150" s="23"/>
      <c r="N150" s="23"/>
      <c r="O150" s="23"/>
      <c r="P150" s="23"/>
      <c r="Q150" s="23"/>
      <c r="R150" s="23"/>
      <c r="S150" s="25" t="s">
        <v>161</v>
      </c>
      <c r="T150" s="25"/>
      <c r="U150" s="25"/>
      <c r="V150" s="25"/>
      <c r="W150" s="25"/>
      <c r="X150" s="25"/>
      <c r="Y150" s="25"/>
      <c r="Z150" s="25"/>
      <c r="AA150" s="25"/>
      <c r="AB150" s="25"/>
      <c r="AC150" s="23">
        <f>SUM(AL150:AL158)</f>
        <v>1938118387</v>
      </c>
      <c r="AD150" s="23">
        <f t="shared" ref="AD150:AF150" si="35">SUM(AM150:AM158)</f>
        <v>4851313</v>
      </c>
      <c r="AE150" s="23">
        <f t="shared" si="35"/>
        <v>389067</v>
      </c>
      <c r="AF150" s="23">
        <f t="shared" si="35"/>
        <v>13528</v>
      </c>
      <c r="AG150" s="23">
        <f>AD150/AC150*1000000</f>
        <v>2503.1045742821284</v>
      </c>
      <c r="AH150" s="23">
        <f>AE150/AC150*1000000</f>
        <v>200.74470301178769</v>
      </c>
      <c r="AI150" s="23">
        <f>AF150/AC150*1000000</f>
        <v>6.9799657702746929</v>
      </c>
      <c r="AJ150" s="23">
        <f>AF150/AE150</f>
        <v>3.4770360888998555E-2</v>
      </c>
      <c r="AK150" s="22" t="s">
        <v>152</v>
      </c>
      <c r="AL150" s="3">
        <v>38834157</v>
      </c>
      <c r="AM150" s="5">
        <v>31718</v>
      </c>
      <c r="AN150" s="5">
        <v>11173</v>
      </c>
      <c r="AO150" s="4">
        <v>219</v>
      </c>
      <c r="AP150" s="2">
        <f t="shared" si="31"/>
        <v>816.75520856549042</v>
      </c>
      <c r="AQ150" s="2">
        <f t="shared" si="32"/>
        <v>287.71063576840356</v>
      </c>
      <c r="AR150" s="2">
        <f t="shared" si="33"/>
        <v>5.6393653659071319</v>
      </c>
      <c r="AS150" s="2">
        <f t="shared" si="34"/>
        <v>1.9600823413586325E-2</v>
      </c>
    </row>
    <row r="151" spans="1:45" ht="18.600000000000001" thickBot="1" x14ac:dyDescent="0.5">
      <c r="A151" s="25"/>
      <c r="B151" s="23"/>
      <c r="C151" s="23"/>
      <c r="D151" s="23"/>
      <c r="E151" s="23"/>
      <c r="F151" s="23"/>
      <c r="G151" s="23"/>
      <c r="H151" s="23"/>
      <c r="I151" s="23"/>
      <c r="J151" s="25"/>
      <c r="K151" s="23"/>
      <c r="L151" s="23"/>
      <c r="M151" s="23"/>
      <c r="N151" s="23"/>
      <c r="O151" s="23"/>
      <c r="P151" s="23"/>
      <c r="Q151" s="23"/>
      <c r="R151" s="23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3"/>
      <c r="AD151" s="23"/>
      <c r="AE151" s="23"/>
      <c r="AF151" s="23"/>
      <c r="AG151" s="23"/>
      <c r="AH151" s="23"/>
      <c r="AI151" s="23"/>
      <c r="AJ151" s="23"/>
      <c r="AK151" s="22" t="s">
        <v>153</v>
      </c>
      <c r="AL151" s="3">
        <v>164524398</v>
      </c>
      <c r="AM151" s="5">
        <v>253034</v>
      </c>
      <c r="AN151" s="5">
        <v>35585</v>
      </c>
      <c r="AO151" s="4">
        <v>501</v>
      </c>
      <c r="AP151" s="2">
        <f t="shared" si="31"/>
        <v>1537.9725018048689</v>
      </c>
      <c r="AQ151" s="2">
        <f t="shared" si="32"/>
        <v>216.29010914235346</v>
      </c>
      <c r="AR151" s="2">
        <f t="shared" si="33"/>
        <v>3.0451410616922603</v>
      </c>
      <c r="AS151" s="2">
        <f t="shared" si="34"/>
        <v>1.4078965856400168E-2</v>
      </c>
    </row>
    <row r="152" spans="1:45" x14ac:dyDescent="0.45">
      <c r="A152" s="25"/>
      <c r="B152" s="23"/>
      <c r="C152" s="23"/>
      <c r="D152" s="23"/>
      <c r="E152" s="23"/>
      <c r="F152" s="23"/>
      <c r="G152" s="23"/>
      <c r="H152" s="23"/>
      <c r="I152" s="23"/>
      <c r="J152" s="25"/>
      <c r="K152" s="23"/>
      <c r="L152" s="23"/>
      <c r="M152" s="23"/>
      <c r="N152" s="23"/>
      <c r="O152" s="23"/>
      <c r="P152" s="23"/>
      <c r="Q152" s="23"/>
      <c r="R152" s="23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3"/>
      <c r="AD152" s="23"/>
      <c r="AE152" s="23"/>
      <c r="AF152" s="23"/>
      <c r="AG152" s="23"/>
      <c r="AH152" s="23"/>
      <c r="AI152" s="23"/>
      <c r="AJ152" s="23"/>
      <c r="AK152" s="22" t="s">
        <v>154</v>
      </c>
      <c r="AL152" s="3">
        <v>770749</v>
      </c>
      <c r="AM152" s="5">
        <v>15607</v>
      </c>
      <c r="AN152" s="4">
        <v>27</v>
      </c>
      <c r="AO152" s="4">
        <v>0</v>
      </c>
      <c r="AP152" s="2">
        <f t="shared" si="31"/>
        <v>20249.134283664331</v>
      </c>
      <c r="AQ152" s="2">
        <f t="shared" si="32"/>
        <v>35.030859592422438</v>
      </c>
      <c r="AR152" s="2">
        <f t="shared" si="33"/>
        <v>0</v>
      </c>
      <c r="AS152" s="2">
        <f t="shared" si="34"/>
        <v>0</v>
      </c>
    </row>
    <row r="153" spans="1:45" x14ac:dyDescent="0.45">
      <c r="A153" s="25"/>
      <c r="B153" s="23"/>
      <c r="C153" s="23"/>
      <c r="D153" s="23"/>
      <c r="E153" s="23"/>
      <c r="F153" s="23"/>
      <c r="G153" s="23"/>
      <c r="H153" s="23"/>
      <c r="I153" s="23"/>
      <c r="J153" s="25"/>
      <c r="K153" s="23"/>
      <c r="L153" s="23"/>
      <c r="M153" s="23"/>
      <c r="N153" s="23"/>
      <c r="O153" s="23"/>
      <c r="P153" s="23"/>
      <c r="Q153" s="23"/>
      <c r="R153" s="23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3"/>
      <c r="AD153" s="23"/>
      <c r="AE153" s="23"/>
      <c r="AF153" s="23"/>
      <c r="AG153" s="23"/>
      <c r="AH153" s="23"/>
      <c r="AI153" s="23"/>
      <c r="AJ153" s="23"/>
      <c r="AK153" s="22" t="s">
        <v>155</v>
      </c>
      <c r="AL153" s="2">
        <v>1378641054</v>
      </c>
      <c r="AM153" s="2">
        <v>3033591</v>
      </c>
      <c r="AN153" s="2">
        <v>144950</v>
      </c>
      <c r="AO153" s="2">
        <v>4172</v>
      </c>
      <c r="AP153" s="2">
        <f t="shared" si="31"/>
        <v>2200.4211982504912</v>
      </c>
      <c r="AQ153" s="2">
        <f t="shared" si="32"/>
        <v>105.13976758449267</v>
      </c>
      <c r="AR153" s="2">
        <f t="shared" si="33"/>
        <v>3.0261684053984368</v>
      </c>
      <c r="AS153" s="2">
        <f t="shared" si="34"/>
        <v>2.8782338737495687E-2</v>
      </c>
    </row>
    <row r="154" spans="1:45" ht="19.95" customHeight="1" thickBot="1" x14ac:dyDescent="0.5">
      <c r="A154" s="25"/>
      <c r="B154" s="23"/>
      <c r="C154" s="23"/>
      <c r="D154" s="23"/>
      <c r="E154" s="23"/>
      <c r="F154" s="23"/>
      <c r="G154" s="23"/>
      <c r="H154" s="23"/>
      <c r="I154" s="23"/>
      <c r="J154" s="25"/>
      <c r="K154" s="23"/>
      <c r="L154" s="23"/>
      <c r="M154" s="23"/>
      <c r="N154" s="23"/>
      <c r="O154" s="23"/>
      <c r="P154" s="23"/>
      <c r="Q154" s="23"/>
      <c r="R154" s="23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3"/>
      <c r="AD154" s="23"/>
      <c r="AE154" s="23"/>
      <c r="AF154" s="23"/>
      <c r="AG154" s="23"/>
      <c r="AH154" s="23"/>
      <c r="AI154" s="23"/>
      <c r="AJ154" s="23"/>
      <c r="AK154" s="22" t="s">
        <v>156</v>
      </c>
      <c r="AL154" s="2">
        <v>83883203</v>
      </c>
      <c r="AM154" s="2">
        <v>818917</v>
      </c>
      <c r="AN154" s="2">
        <v>137724</v>
      </c>
      <c r="AO154" s="2">
        <v>7451</v>
      </c>
      <c r="AP154" s="2">
        <f t="shared" si="31"/>
        <v>9762.5861997663578</v>
      </c>
      <c r="AQ154" s="2">
        <f t="shared" si="32"/>
        <v>1641.8543292868776</v>
      </c>
      <c r="AR154" s="2">
        <f t="shared" si="33"/>
        <v>88.825888062476594</v>
      </c>
      <c r="AS154" s="2">
        <f t="shared" si="34"/>
        <v>5.4100955534256923E-2</v>
      </c>
    </row>
    <row r="155" spans="1:45" ht="18.600000000000001" thickBot="1" x14ac:dyDescent="0.5">
      <c r="A155" s="25"/>
      <c r="B155" s="23"/>
      <c r="C155" s="23"/>
      <c r="D155" s="23"/>
      <c r="E155" s="23"/>
      <c r="F155" s="23"/>
      <c r="G155" s="23"/>
      <c r="H155" s="23"/>
      <c r="I155" s="23"/>
      <c r="J155" s="25"/>
      <c r="K155" s="23"/>
      <c r="L155" s="23"/>
      <c r="M155" s="23"/>
      <c r="N155" s="23"/>
      <c r="O155" s="23"/>
      <c r="P155" s="23"/>
      <c r="Q155" s="23"/>
      <c r="R155" s="23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3"/>
      <c r="AD155" s="23"/>
      <c r="AE155" s="23"/>
      <c r="AF155" s="23"/>
      <c r="AG155" s="23"/>
      <c r="AH155" s="23"/>
      <c r="AI155" s="23"/>
      <c r="AJ155" s="23"/>
      <c r="AK155" s="22" t="s">
        <v>157</v>
      </c>
      <c r="AL155" s="3">
        <v>539547</v>
      </c>
      <c r="AM155" s="5">
        <v>11775</v>
      </c>
      <c r="AN155" s="5">
        <v>1395</v>
      </c>
      <c r="AO155" s="4">
        <v>4</v>
      </c>
      <c r="AP155" s="2">
        <f t="shared" si="31"/>
        <v>21823.863352034205</v>
      </c>
      <c r="AQ155" s="2">
        <f t="shared" si="32"/>
        <v>2585.5022824702946</v>
      </c>
      <c r="AR155" s="2">
        <f t="shared" si="33"/>
        <v>7.4136266164022784</v>
      </c>
      <c r="AS155" s="2">
        <f t="shared" si="34"/>
        <v>2.8673835125448029E-3</v>
      </c>
    </row>
    <row r="156" spans="1:45" x14ac:dyDescent="0.45">
      <c r="A156" s="25"/>
      <c r="B156" s="23"/>
      <c r="C156" s="23"/>
      <c r="D156" s="23"/>
      <c r="E156" s="23"/>
      <c r="F156" s="23"/>
      <c r="G156" s="23"/>
      <c r="H156" s="23"/>
      <c r="I156" s="23"/>
      <c r="J156" s="25"/>
      <c r="K156" s="23"/>
      <c r="L156" s="23"/>
      <c r="M156" s="23"/>
      <c r="N156" s="23"/>
      <c r="O156" s="23"/>
      <c r="P156" s="23"/>
      <c r="Q156" s="23"/>
      <c r="R156" s="23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3"/>
      <c r="AD156" s="23"/>
      <c r="AE156" s="23"/>
      <c r="AF156" s="23"/>
      <c r="AG156" s="23"/>
      <c r="AH156" s="23"/>
      <c r="AI156" s="23"/>
      <c r="AJ156" s="23"/>
      <c r="AK156" s="22" t="s">
        <v>158</v>
      </c>
      <c r="AL156" s="3">
        <v>29081827</v>
      </c>
      <c r="AM156" s="5">
        <v>146834</v>
      </c>
      <c r="AN156" s="4">
        <v>682</v>
      </c>
      <c r="AO156" s="4">
        <v>4</v>
      </c>
      <c r="AP156" s="2">
        <f t="shared" si="31"/>
        <v>5048.9950304704034</v>
      </c>
      <c r="AQ156" s="2">
        <f t="shared" si="32"/>
        <v>23.451071351191246</v>
      </c>
      <c r="AR156" s="2">
        <f t="shared" si="33"/>
        <v>0.13754294047619497</v>
      </c>
      <c r="AS156" s="2">
        <f t="shared" si="34"/>
        <v>5.8651026392961877E-3</v>
      </c>
    </row>
    <row r="157" spans="1:45" ht="18.600000000000001" thickBot="1" x14ac:dyDescent="0.5">
      <c r="A157" s="25"/>
      <c r="B157" s="23"/>
      <c r="C157" s="23"/>
      <c r="D157" s="23"/>
      <c r="E157" s="23"/>
      <c r="F157" s="23"/>
      <c r="G157" s="23"/>
      <c r="H157" s="23"/>
      <c r="I157" s="23"/>
      <c r="J157" s="25"/>
      <c r="K157" s="23"/>
      <c r="L157" s="23"/>
      <c r="M157" s="23"/>
      <c r="N157" s="23"/>
      <c r="O157" s="23"/>
      <c r="P157" s="23"/>
      <c r="Q157" s="23"/>
      <c r="R157" s="23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3"/>
      <c r="AD157" s="23"/>
      <c r="AE157" s="23"/>
      <c r="AF157" s="23"/>
      <c r="AG157" s="23"/>
      <c r="AH157" s="23"/>
      <c r="AI157" s="23"/>
      <c r="AJ157" s="23"/>
      <c r="AK157" s="22" t="s">
        <v>159</v>
      </c>
      <c r="AL157" s="2">
        <v>220438956</v>
      </c>
      <c r="AM157" s="2">
        <v>483656</v>
      </c>
      <c r="AN157" s="2">
        <v>56349</v>
      </c>
      <c r="AO157" s="2">
        <v>1167</v>
      </c>
      <c r="AP157" s="2">
        <f t="shared" si="31"/>
        <v>2194.0586581257444</v>
      </c>
      <c r="AQ157" s="2">
        <f t="shared" si="32"/>
        <v>255.6217876480961</v>
      </c>
      <c r="AR157" s="2">
        <f t="shared" si="33"/>
        <v>5.2939826116759514</v>
      </c>
      <c r="AS157" s="2">
        <f t="shared" si="34"/>
        <v>2.0710216685300539E-2</v>
      </c>
    </row>
    <row r="158" spans="1:45" ht="18.600000000000001" thickBot="1" x14ac:dyDescent="0.5">
      <c r="A158" s="25"/>
      <c r="B158" s="23"/>
      <c r="C158" s="23"/>
      <c r="D158" s="23"/>
      <c r="E158" s="23"/>
      <c r="F158" s="23"/>
      <c r="G158" s="23"/>
      <c r="H158" s="23"/>
      <c r="I158" s="23"/>
      <c r="J158" s="25"/>
      <c r="K158" s="23"/>
      <c r="L158" s="23"/>
      <c r="M158" s="23"/>
      <c r="N158" s="23"/>
      <c r="O158" s="23"/>
      <c r="P158" s="23"/>
      <c r="Q158" s="23"/>
      <c r="R158" s="23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3"/>
      <c r="AD158" s="23"/>
      <c r="AE158" s="23"/>
      <c r="AF158" s="23"/>
      <c r="AG158" s="23"/>
      <c r="AH158" s="23"/>
      <c r="AI158" s="23"/>
      <c r="AJ158" s="23"/>
      <c r="AK158" s="22" t="s">
        <v>160</v>
      </c>
      <c r="AL158" s="3">
        <v>21404496</v>
      </c>
      <c r="AM158" s="5">
        <v>56181</v>
      </c>
      <c r="AN158" s="5">
        <v>1182</v>
      </c>
      <c r="AO158" s="4">
        <v>10</v>
      </c>
      <c r="AP158" s="2">
        <f t="shared" si="31"/>
        <v>2624.7289354535606</v>
      </c>
      <c r="AQ158" s="2">
        <f t="shared" si="32"/>
        <v>55.222043069829816</v>
      </c>
      <c r="AR158" s="2">
        <f t="shared" si="33"/>
        <v>0.4671915657346008</v>
      </c>
      <c r="AS158" s="2">
        <f t="shared" si="34"/>
        <v>8.4602368866328256E-3</v>
      </c>
    </row>
    <row r="159" spans="1:45" ht="18.600000000000001" thickBot="1" x14ac:dyDescent="0.5">
      <c r="A159" s="25"/>
      <c r="B159" s="23"/>
      <c r="C159" s="23"/>
      <c r="D159" s="23"/>
      <c r="E159" s="23"/>
      <c r="F159" s="23"/>
      <c r="G159" s="23"/>
      <c r="H159" s="23"/>
      <c r="I159" s="23"/>
      <c r="J159" s="25"/>
      <c r="K159" s="23"/>
      <c r="L159" s="23"/>
      <c r="M159" s="23"/>
      <c r="N159" s="23"/>
      <c r="O159" s="23"/>
      <c r="P159" s="23"/>
      <c r="Q159" s="23"/>
      <c r="R159" s="23"/>
      <c r="S159" s="25" t="s">
        <v>180</v>
      </c>
      <c r="T159" s="25"/>
      <c r="U159" s="25"/>
      <c r="V159" s="25"/>
      <c r="W159" s="25"/>
      <c r="X159" s="25"/>
      <c r="Y159" s="25"/>
      <c r="Z159" s="25"/>
      <c r="AA159" s="25"/>
      <c r="AB159" s="25"/>
      <c r="AC159" s="23">
        <f>SUM(AL159:AL176)</f>
        <v>279742949</v>
      </c>
      <c r="AD159" s="23">
        <f t="shared" ref="AD159:AF159" si="36">SUM(AM159:AM176)</f>
        <v>6937202</v>
      </c>
      <c r="AE159" s="23">
        <f t="shared" si="36"/>
        <v>384299</v>
      </c>
      <c r="AF159" s="23">
        <f t="shared" si="36"/>
        <v>5955</v>
      </c>
      <c r="AG159" s="23">
        <f>AD159/AC159*1000000</f>
        <v>24798.487414243995</v>
      </c>
      <c r="AH159" s="23">
        <f>AE159/AC159*1000000</f>
        <v>1373.7575920099418</v>
      </c>
      <c r="AI159" s="23">
        <f>AF159/AC159*1000000</f>
        <v>21.287399812175426</v>
      </c>
      <c r="AJ159" s="23">
        <f>AF159/AE159</f>
        <v>1.5495746801318764E-2</v>
      </c>
      <c r="AK159" s="22" t="s">
        <v>162</v>
      </c>
      <c r="AL159" s="3">
        <v>2962710</v>
      </c>
      <c r="AM159" s="5">
        <v>51594</v>
      </c>
      <c r="AN159" s="5">
        <v>7113</v>
      </c>
      <c r="AO159" s="4">
        <v>87</v>
      </c>
      <c r="AP159" s="2">
        <f t="shared" si="31"/>
        <v>17414.461759672733</v>
      </c>
      <c r="AQ159" s="2">
        <f t="shared" si="32"/>
        <v>2400.8424719260406</v>
      </c>
      <c r="AR159" s="2">
        <f t="shared" si="33"/>
        <v>29.365007037475824</v>
      </c>
      <c r="AS159" s="2">
        <f t="shared" si="34"/>
        <v>1.2231126107127795E-2</v>
      </c>
    </row>
    <row r="160" spans="1:45" ht="18.600000000000001" thickBot="1" x14ac:dyDescent="0.5">
      <c r="A160" s="25"/>
      <c r="B160" s="23"/>
      <c r="C160" s="23"/>
      <c r="D160" s="23"/>
      <c r="E160" s="23"/>
      <c r="F160" s="23"/>
      <c r="G160" s="23"/>
      <c r="H160" s="23"/>
      <c r="I160" s="23"/>
      <c r="J160" s="25"/>
      <c r="K160" s="23"/>
      <c r="L160" s="23"/>
      <c r="M160" s="23"/>
      <c r="N160" s="23"/>
      <c r="O160" s="23"/>
      <c r="P160" s="23"/>
      <c r="Q160" s="23"/>
      <c r="R160" s="23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3"/>
      <c r="AD160" s="23"/>
      <c r="AE160" s="23"/>
      <c r="AF160" s="23"/>
      <c r="AG160" s="23"/>
      <c r="AH160" s="23"/>
      <c r="AI160" s="23"/>
      <c r="AJ160" s="23"/>
      <c r="AK160" s="22" t="s">
        <v>163</v>
      </c>
      <c r="AL160" s="3">
        <v>10130034</v>
      </c>
      <c r="AM160" s="5">
        <v>273411</v>
      </c>
      <c r="AN160" s="5">
        <v>4271</v>
      </c>
      <c r="AO160" s="4">
        <v>51</v>
      </c>
      <c r="AP160" s="2">
        <f t="shared" si="31"/>
        <v>26990.136459561734</v>
      </c>
      <c r="AQ160" s="2">
        <f t="shared" si="32"/>
        <v>421.61753849987076</v>
      </c>
      <c r="AR160" s="2">
        <f t="shared" si="33"/>
        <v>5.0345339413470871</v>
      </c>
      <c r="AS160" s="2">
        <f t="shared" si="34"/>
        <v>1.1940997424490752E-2</v>
      </c>
    </row>
    <row r="161" spans="1:45" ht="18.600000000000001" thickBot="1" x14ac:dyDescent="0.5">
      <c r="A161" s="25"/>
      <c r="B161" s="23"/>
      <c r="C161" s="23"/>
      <c r="D161" s="23"/>
      <c r="E161" s="23"/>
      <c r="F161" s="23"/>
      <c r="G161" s="23"/>
      <c r="H161" s="23"/>
      <c r="I161" s="23"/>
      <c r="J161" s="25"/>
      <c r="K161" s="23"/>
      <c r="L161" s="23"/>
      <c r="M161" s="23"/>
      <c r="N161" s="23"/>
      <c r="O161" s="23"/>
      <c r="P161" s="23"/>
      <c r="Q161" s="23"/>
      <c r="R161" s="23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3"/>
      <c r="AD161" s="23"/>
      <c r="AE161" s="23"/>
      <c r="AF161" s="23"/>
      <c r="AG161" s="23"/>
      <c r="AH161" s="23"/>
      <c r="AI161" s="23"/>
      <c r="AJ161" s="23"/>
      <c r="AK161" s="22" t="s">
        <v>164</v>
      </c>
      <c r="AL161" s="3">
        <v>1694805</v>
      </c>
      <c r="AM161" s="5">
        <v>283884</v>
      </c>
      <c r="AN161" s="5">
        <v>9171</v>
      </c>
      <c r="AO161" s="4">
        <v>14</v>
      </c>
      <c r="AP161" s="2">
        <f t="shared" si="31"/>
        <v>167502.45603476508</v>
      </c>
      <c r="AQ161" s="2">
        <f t="shared" si="32"/>
        <v>5411.2420012921848</v>
      </c>
      <c r="AR161" s="2">
        <f t="shared" si="33"/>
        <v>8.2605373479544841</v>
      </c>
      <c r="AS161" s="2">
        <f t="shared" si="34"/>
        <v>1.5265510849416639E-3</v>
      </c>
    </row>
    <row r="162" spans="1:45" ht="18.600000000000001" thickBot="1" x14ac:dyDescent="0.5">
      <c r="A162" s="25"/>
      <c r="B162" s="23"/>
      <c r="C162" s="23"/>
      <c r="D162" s="23"/>
      <c r="E162" s="23"/>
      <c r="F162" s="23"/>
      <c r="G162" s="23"/>
      <c r="H162" s="23"/>
      <c r="I162" s="23"/>
      <c r="J162" s="25"/>
      <c r="K162" s="23"/>
      <c r="L162" s="23"/>
      <c r="M162" s="23"/>
      <c r="N162" s="23"/>
      <c r="O162" s="23"/>
      <c r="P162" s="23"/>
      <c r="Q162" s="23"/>
      <c r="R162" s="23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3"/>
      <c r="AD162" s="23"/>
      <c r="AE162" s="23"/>
      <c r="AF162" s="23"/>
      <c r="AG162" s="23"/>
      <c r="AH162" s="23"/>
      <c r="AI162" s="23"/>
      <c r="AJ162" s="23"/>
      <c r="AK162" s="22" t="s">
        <v>165</v>
      </c>
      <c r="AL162" s="3">
        <v>1206488</v>
      </c>
      <c r="AM162" s="5">
        <v>99733</v>
      </c>
      <c r="AN162" s="4">
        <v>937</v>
      </c>
      <c r="AO162" s="4">
        <v>17</v>
      </c>
      <c r="AP162" s="2">
        <f t="shared" si="31"/>
        <v>82663.8971958279</v>
      </c>
      <c r="AQ162" s="2">
        <f t="shared" si="32"/>
        <v>776.63433038704079</v>
      </c>
      <c r="AR162" s="2">
        <f t="shared" si="33"/>
        <v>14.090484115880141</v>
      </c>
      <c r="AS162" s="2">
        <f t="shared" si="34"/>
        <v>1.8143009605122731E-2</v>
      </c>
    </row>
    <row r="163" spans="1:45" ht="18.600000000000001" thickBot="1" x14ac:dyDescent="0.5">
      <c r="A163" s="25"/>
      <c r="B163" s="23"/>
      <c r="C163" s="23"/>
      <c r="D163" s="23"/>
      <c r="E163" s="23"/>
      <c r="F163" s="23"/>
      <c r="G163" s="23"/>
      <c r="H163" s="23"/>
      <c r="I163" s="23"/>
      <c r="J163" s="25"/>
      <c r="K163" s="23"/>
      <c r="L163" s="23"/>
      <c r="M163" s="23"/>
      <c r="N163" s="23"/>
      <c r="O163" s="23"/>
      <c r="P163" s="23"/>
      <c r="Q163" s="23"/>
      <c r="R163" s="23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3"/>
      <c r="AD163" s="23"/>
      <c r="AE163" s="23"/>
      <c r="AF163" s="23"/>
      <c r="AG163" s="23"/>
      <c r="AH163" s="23"/>
      <c r="AI163" s="23"/>
      <c r="AJ163" s="23"/>
      <c r="AK163" s="22" t="s">
        <v>166</v>
      </c>
      <c r="AL163" s="3">
        <v>3989889</v>
      </c>
      <c r="AM163" s="5">
        <v>49093</v>
      </c>
      <c r="AN163" s="4">
        <v>731</v>
      </c>
      <c r="AO163" s="4">
        <v>12</v>
      </c>
      <c r="AP163" s="2">
        <f t="shared" si="31"/>
        <v>12304.352326593547</v>
      </c>
      <c r="AQ163" s="2">
        <f t="shared" si="32"/>
        <v>183.2131169563865</v>
      </c>
      <c r="AR163" s="2">
        <f t="shared" si="33"/>
        <v>3.0076024671363037</v>
      </c>
      <c r="AS163" s="2">
        <f t="shared" si="34"/>
        <v>1.6415868673050615E-2</v>
      </c>
    </row>
    <row r="164" spans="1:45" ht="18.600000000000001" thickBot="1" x14ac:dyDescent="0.5">
      <c r="A164" s="25"/>
      <c r="B164" s="23"/>
      <c r="C164" s="23"/>
      <c r="D164" s="23"/>
      <c r="E164" s="23"/>
      <c r="F164" s="23"/>
      <c r="G164" s="23"/>
      <c r="H164" s="23"/>
      <c r="I164" s="23"/>
      <c r="J164" s="25"/>
      <c r="K164" s="23"/>
      <c r="L164" s="23"/>
      <c r="M164" s="23"/>
      <c r="N164" s="23"/>
      <c r="O164" s="23"/>
      <c r="P164" s="23"/>
      <c r="Q164" s="23"/>
      <c r="R164" s="23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3"/>
      <c r="AD164" s="23"/>
      <c r="AE164" s="23"/>
      <c r="AF164" s="23"/>
      <c r="AG164" s="23"/>
      <c r="AH164" s="23"/>
      <c r="AI164" s="23"/>
      <c r="AJ164" s="23"/>
      <c r="AK164" s="22" t="s">
        <v>167</v>
      </c>
      <c r="AL164" s="3">
        <v>40125564</v>
      </c>
      <c r="AM164" s="5">
        <v>194444</v>
      </c>
      <c r="AN164" s="5">
        <v>4632</v>
      </c>
      <c r="AO164" s="4">
        <v>163</v>
      </c>
      <c r="AP164" s="2">
        <f t="shared" si="31"/>
        <v>4845.888272124972</v>
      </c>
      <c r="AQ164" s="2">
        <f t="shared" si="32"/>
        <v>115.43762973649416</v>
      </c>
      <c r="AR164" s="2">
        <f t="shared" si="33"/>
        <v>4.0622481966857835</v>
      </c>
      <c r="AS164" s="2">
        <f t="shared" si="34"/>
        <v>3.5189982728842835E-2</v>
      </c>
    </row>
    <row r="165" spans="1:45" ht="18.600000000000001" thickBot="1" x14ac:dyDescent="0.5">
      <c r="A165" s="25"/>
      <c r="B165" s="23"/>
      <c r="C165" s="23"/>
      <c r="D165" s="23"/>
      <c r="E165" s="23"/>
      <c r="F165" s="23"/>
      <c r="G165" s="23"/>
      <c r="H165" s="23"/>
      <c r="I165" s="23"/>
      <c r="J165" s="25"/>
      <c r="K165" s="23"/>
      <c r="L165" s="23"/>
      <c r="M165" s="23"/>
      <c r="N165" s="23"/>
      <c r="O165" s="23"/>
      <c r="P165" s="23"/>
      <c r="Q165" s="23"/>
      <c r="R165" s="23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3"/>
      <c r="AD165" s="23"/>
      <c r="AE165" s="23"/>
      <c r="AF165" s="23"/>
      <c r="AG165" s="23"/>
      <c r="AH165" s="23"/>
      <c r="AI165" s="23"/>
      <c r="AJ165" s="23"/>
      <c r="AK165" s="22" t="s">
        <v>168</v>
      </c>
      <c r="AL165" s="5">
        <v>9197590</v>
      </c>
      <c r="AM165" s="5">
        <v>541322</v>
      </c>
      <c r="AN165" s="5">
        <v>16734</v>
      </c>
      <c r="AO165" s="4">
        <v>281</v>
      </c>
      <c r="AP165" s="2">
        <f t="shared" si="31"/>
        <v>58854.765215670624</v>
      </c>
      <c r="AQ165" s="2">
        <f t="shared" si="32"/>
        <v>1819.3896444612121</v>
      </c>
      <c r="AR165" s="2">
        <f t="shared" si="33"/>
        <v>30.551481420676502</v>
      </c>
      <c r="AS165" s="2">
        <f t="shared" si="34"/>
        <v>1.6792159674913348E-2</v>
      </c>
    </row>
    <row r="166" spans="1:45" x14ac:dyDescent="0.45">
      <c r="A166" s="25"/>
      <c r="B166" s="23"/>
      <c r="C166" s="23"/>
      <c r="D166" s="23"/>
      <c r="E166" s="23"/>
      <c r="F166" s="23"/>
      <c r="G166" s="23"/>
      <c r="H166" s="23"/>
      <c r="I166" s="23"/>
      <c r="J166" s="25"/>
      <c r="K166" s="23"/>
      <c r="L166" s="23"/>
      <c r="M166" s="23"/>
      <c r="N166" s="23"/>
      <c r="O166" s="23"/>
      <c r="P166" s="23"/>
      <c r="Q166" s="23"/>
      <c r="R166" s="23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3"/>
      <c r="AD166" s="23"/>
      <c r="AE166" s="23"/>
      <c r="AF166" s="23"/>
      <c r="AG166" s="23"/>
      <c r="AH166" s="23"/>
      <c r="AI166" s="23"/>
      <c r="AJ166" s="23"/>
      <c r="AK166" s="22" t="s">
        <v>169</v>
      </c>
      <c r="AL166" s="3">
        <v>10192951</v>
      </c>
      <c r="AM166" s="5">
        <v>165109</v>
      </c>
      <c r="AN166" s="4">
        <v>711</v>
      </c>
      <c r="AO166" s="4">
        <v>9</v>
      </c>
      <c r="AP166" s="2">
        <f t="shared" si="31"/>
        <v>16198.351193878985</v>
      </c>
      <c r="AQ166" s="2">
        <f t="shared" si="32"/>
        <v>69.754087898587954</v>
      </c>
      <c r="AR166" s="2">
        <f t="shared" si="33"/>
        <v>0.88296313795680959</v>
      </c>
      <c r="AS166" s="2">
        <f t="shared" si="34"/>
        <v>1.2658227848101266E-2</v>
      </c>
    </row>
    <row r="167" spans="1:45" ht="18.600000000000001" thickBot="1" x14ac:dyDescent="0.5">
      <c r="A167" s="25"/>
      <c r="B167" s="23"/>
      <c r="C167" s="23"/>
      <c r="D167" s="23"/>
      <c r="E167" s="23"/>
      <c r="F167" s="23"/>
      <c r="G167" s="23"/>
      <c r="H167" s="23"/>
      <c r="I167" s="23"/>
      <c r="J167" s="25"/>
      <c r="K167" s="23"/>
      <c r="L167" s="23"/>
      <c r="M167" s="23"/>
      <c r="N167" s="23"/>
      <c r="O167" s="23"/>
      <c r="P167" s="23"/>
      <c r="Q167" s="23"/>
      <c r="R167" s="23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3"/>
      <c r="AD167" s="23"/>
      <c r="AE167" s="23"/>
      <c r="AF167" s="23"/>
      <c r="AG167" s="23"/>
      <c r="AH167" s="23"/>
      <c r="AI167" s="23"/>
      <c r="AJ167" s="23"/>
      <c r="AK167" s="22" t="s">
        <v>170</v>
      </c>
      <c r="AL167" s="2">
        <v>4264055</v>
      </c>
      <c r="AM167" s="2">
        <v>273812</v>
      </c>
      <c r="AN167" s="2">
        <v>21967</v>
      </c>
      <c r="AO167" s="2">
        <v>165</v>
      </c>
      <c r="AP167" s="2">
        <f t="shared" si="31"/>
        <v>64213.993487419837</v>
      </c>
      <c r="AQ167" s="2">
        <f t="shared" si="32"/>
        <v>5151.6690098978552</v>
      </c>
      <c r="AR167" s="2">
        <f t="shared" si="33"/>
        <v>38.695560915607324</v>
      </c>
      <c r="AS167" s="2">
        <f t="shared" si="34"/>
        <v>7.5112669003505259E-3</v>
      </c>
    </row>
    <row r="168" spans="1:45" ht="18.600000000000001" thickBot="1" x14ac:dyDescent="0.5">
      <c r="A168" s="25"/>
      <c r="B168" s="23"/>
      <c r="C168" s="23"/>
      <c r="D168" s="23"/>
      <c r="E168" s="23"/>
      <c r="F168" s="23"/>
      <c r="G168" s="23"/>
      <c r="H168" s="23"/>
      <c r="I168" s="23"/>
      <c r="J168" s="25"/>
      <c r="K168" s="23"/>
      <c r="L168" s="23"/>
      <c r="M168" s="23"/>
      <c r="N168" s="23"/>
      <c r="O168" s="23"/>
      <c r="P168" s="23"/>
      <c r="Q168" s="23"/>
      <c r="R168" s="23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3"/>
      <c r="AD168" s="23"/>
      <c r="AE168" s="23"/>
      <c r="AF168" s="23"/>
      <c r="AG168" s="23"/>
      <c r="AH168" s="23"/>
      <c r="AI168" s="23"/>
      <c r="AJ168" s="23"/>
      <c r="AK168" s="22" t="s">
        <v>171</v>
      </c>
      <c r="AL168" s="3">
        <v>6828287</v>
      </c>
      <c r="AM168" s="5">
        <v>74994</v>
      </c>
      <c r="AN168" s="5">
        <v>1119</v>
      </c>
      <c r="AO168" s="4">
        <v>26</v>
      </c>
      <c r="AP168" s="2">
        <f t="shared" si="31"/>
        <v>10982.842402494212</v>
      </c>
      <c r="AQ168" s="2">
        <f t="shared" si="32"/>
        <v>163.87711881471881</v>
      </c>
      <c r="AR168" s="2">
        <f t="shared" si="33"/>
        <v>3.8076899813965053</v>
      </c>
      <c r="AS168" s="2">
        <f t="shared" si="34"/>
        <v>2.323503127792672E-2</v>
      </c>
    </row>
    <row r="169" spans="1:45" ht="18.600000000000001" thickBot="1" x14ac:dyDescent="0.5">
      <c r="A169" s="25"/>
      <c r="B169" s="23"/>
      <c r="C169" s="23"/>
      <c r="D169" s="23"/>
      <c r="E169" s="23"/>
      <c r="F169" s="23"/>
      <c r="G169" s="23"/>
      <c r="H169" s="23"/>
      <c r="I169" s="23"/>
      <c r="J169" s="25"/>
      <c r="K169" s="23"/>
      <c r="L169" s="23"/>
      <c r="M169" s="23"/>
      <c r="N169" s="23"/>
      <c r="O169" s="23"/>
      <c r="P169" s="23"/>
      <c r="Q169" s="23"/>
      <c r="R169" s="23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3"/>
      <c r="AD169" s="23"/>
      <c r="AE169" s="23"/>
      <c r="AF169" s="23"/>
      <c r="AG169" s="23"/>
      <c r="AH169" s="23"/>
      <c r="AI169" s="23"/>
      <c r="AJ169" s="23"/>
      <c r="AK169" s="22" t="s">
        <v>172</v>
      </c>
      <c r="AL169" s="3">
        <v>5092460</v>
      </c>
      <c r="AM169" s="5">
        <v>72000</v>
      </c>
      <c r="AN169" s="5">
        <v>7770</v>
      </c>
      <c r="AO169" s="4">
        <v>37</v>
      </c>
      <c r="AP169" s="2">
        <f t="shared" si="31"/>
        <v>14138.549934609206</v>
      </c>
      <c r="AQ169" s="2">
        <f t="shared" si="32"/>
        <v>1525.7851804432435</v>
      </c>
      <c r="AR169" s="2">
        <f t="shared" si="33"/>
        <v>7.2656437163963981</v>
      </c>
      <c r="AS169" s="2">
        <f t="shared" si="34"/>
        <v>4.7619047619047623E-3</v>
      </c>
    </row>
    <row r="170" spans="1:45" ht="18.600000000000001" thickBot="1" x14ac:dyDescent="0.5">
      <c r="A170" s="25"/>
      <c r="B170" s="23"/>
      <c r="C170" s="23"/>
      <c r="D170" s="23"/>
      <c r="E170" s="23"/>
      <c r="F170" s="23"/>
      <c r="G170" s="23"/>
      <c r="H170" s="23"/>
      <c r="I170" s="23"/>
      <c r="J170" s="25"/>
      <c r="K170" s="23"/>
      <c r="L170" s="23"/>
      <c r="M170" s="23"/>
      <c r="N170" s="23"/>
      <c r="O170" s="23"/>
      <c r="P170" s="23"/>
      <c r="Q170" s="23"/>
      <c r="R170" s="23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3"/>
      <c r="AD170" s="23"/>
      <c r="AE170" s="23"/>
      <c r="AF170" s="23"/>
      <c r="AG170" s="23"/>
      <c r="AH170" s="23"/>
      <c r="AI170" s="23"/>
      <c r="AJ170" s="23"/>
      <c r="AK170" s="22" t="s">
        <v>173</v>
      </c>
      <c r="AL170" s="3">
        <v>2875978</v>
      </c>
      <c r="AM170" s="5">
        <v>192484</v>
      </c>
      <c r="AN170" s="5">
        <v>45465</v>
      </c>
      <c r="AO170" s="4">
        <v>26</v>
      </c>
      <c r="AP170" s="2">
        <f t="shared" si="31"/>
        <v>66928.189297692821</v>
      </c>
      <c r="AQ170" s="2">
        <f t="shared" si="32"/>
        <v>15808.53539213443</v>
      </c>
      <c r="AR170" s="2">
        <f t="shared" si="33"/>
        <v>9.0404029516220223</v>
      </c>
      <c r="AS170" s="2">
        <f t="shared" si="34"/>
        <v>5.7186847025184203E-4</v>
      </c>
    </row>
    <row r="171" spans="1:45" ht="18.600000000000001" thickBot="1" x14ac:dyDescent="0.5">
      <c r="A171" s="25"/>
      <c r="B171" s="23"/>
      <c r="C171" s="23"/>
      <c r="D171" s="23"/>
      <c r="E171" s="23"/>
      <c r="F171" s="23"/>
      <c r="G171" s="23"/>
      <c r="H171" s="23"/>
      <c r="I171" s="23"/>
      <c r="J171" s="25"/>
      <c r="K171" s="23"/>
      <c r="L171" s="23"/>
      <c r="M171" s="23"/>
      <c r="N171" s="23"/>
      <c r="O171" s="23"/>
      <c r="P171" s="23"/>
      <c r="Q171" s="23"/>
      <c r="R171" s="23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3"/>
      <c r="AD171" s="23"/>
      <c r="AE171" s="23"/>
      <c r="AF171" s="23"/>
      <c r="AG171" s="23"/>
      <c r="AH171" s="23"/>
      <c r="AI171" s="23"/>
      <c r="AJ171" s="23"/>
      <c r="AK171" s="22" t="s">
        <v>174</v>
      </c>
      <c r="AL171" s="3">
        <v>34757706</v>
      </c>
      <c r="AM171" s="5">
        <v>722079</v>
      </c>
      <c r="AN171" s="5">
        <v>74795</v>
      </c>
      <c r="AO171" s="4">
        <v>399</v>
      </c>
      <c r="AP171" s="2">
        <f t="shared" si="31"/>
        <v>20774.644908959181</v>
      </c>
      <c r="AQ171" s="2">
        <f t="shared" si="32"/>
        <v>2151.896905969571</v>
      </c>
      <c r="AR171" s="2">
        <f t="shared" si="33"/>
        <v>11.479468754353352</v>
      </c>
      <c r="AS171" s="2">
        <f t="shared" si="34"/>
        <v>5.3345811885821244E-3</v>
      </c>
    </row>
    <row r="172" spans="1:45" ht="18.600000000000001" thickBot="1" x14ac:dyDescent="0.5">
      <c r="A172" s="25"/>
      <c r="B172" s="23"/>
      <c r="C172" s="23"/>
      <c r="D172" s="23"/>
      <c r="E172" s="23"/>
      <c r="F172" s="23"/>
      <c r="G172" s="23"/>
      <c r="H172" s="23"/>
      <c r="I172" s="23"/>
      <c r="J172" s="25"/>
      <c r="K172" s="23"/>
      <c r="L172" s="23"/>
      <c r="M172" s="23"/>
      <c r="N172" s="23"/>
      <c r="O172" s="23"/>
      <c r="P172" s="23"/>
      <c r="Q172" s="23"/>
      <c r="R172" s="23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3"/>
      <c r="AD172" s="23"/>
      <c r="AE172" s="23"/>
      <c r="AF172" s="23"/>
      <c r="AG172" s="23"/>
      <c r="AH172" s="23"/>
      <c r="AI172" s="23"/>
      <c r="AJ172" s="23"/>
      <c r="AK172" s="22" t="s">
        <v>175</v>
      </c>
      <c r="AL172" s="3">
        <v>5088625</v>
      </c>
      <c r="AM172" s="5">
        <v>44876</v>
      </c>
      <c r="AN172" s="4">
        <v>423</v>
      </c>
      <c r="AO172" s="4">
        <v>3</v>
      </c>
      <c r="AP172" s="2">
        <f t="shared" si="31"/>
        <v>8818.8852587879828</v>
      </c>
      <c r="AQ172" s="2">
        <f t="shared" si="32"/>
        <v>83.126581345648376</v>
      </c>
      <c r="AR172" s="2">
        <f t="shared" si="33"/>
        <v>0.589550222309563</v>
      </c>
      <c r="AS172" s="2">
        <f t="shared" si="34"/>
        <v>7.0921985815602835E-3</v>
      </c>
    </row>
    <row r="173" spans="1:45" ht="19.5" customHeight="1" x14ac:dyDescent="0.45">
      <c r="A173" s="25"/>
      <c r="B173" s="23"/>
      <c r="C173" s="23"/>
      <c r="D173" s="23"/>
      <c r="E173" s="23"/>
      <c r="F173" s="23"/>
      <c r="G173" s="23"/>
      <c r="H173" s="23"/>
      <c r="I173" s="23"/>
      <c r="J173" s="25"/>
      <c r="K173" s="23"/>
      <c r="L173" s="23"/>
      <c r="M173" s="23"/>
      <c r="N173" s="23"/>
      <c r="O173" s="23"/>
      <c r="P173" s="23"/>
      <c r="Q173" s="23"/>
      <c r="R173" s="23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3"/>
      <c r="AD173" s="23"/>
      <c r="AE173" s="23"/>
      <c r="AF173" s="23"/>
      <c r="AG173" s="23"/>
      <c r="AH173" s="23"/>
      <c r="AI173" s="23"/>
      <c r="AJ173" s="23"/>
      <c r="AK173" s="22" t="s">
        <v>176</v>
      </c>
      <c r="AL173" s="3">
        <v>17454561</v>
      </c>
      <c r="AM173" s="4" t="s">
        <v>280</v>
      </c>
      <c r="AN173" s="4">
        <v>106</v>
      </c>
      <c r="AO173" s="4">
        <v>4</v>
      </c>
      <c r="AP173" s="2" t="s">
        <v>279</v>
      </c>
      <c r="AQ173" s="2">
        <f t="shared" si="32"/>
        <v>6.0729112579800777</v>
      </c>
      <c r="AR173" s="2">
        <f t="shared" si="33"/>
        <v>0.22916646256528594</v>
      </c>
      <c r="AS173" s="2">
        <f t="shared" si="34"/>
        <v>3.7735849056603772E-2</v>
      </c>
    </row>
    <row r="174" spans="1:45" x14ac:dyDescent="0.45">
      <c r="A174" s="25"/>
      <c r="B174" s="23"/>
      <c r="C174" s="23"/>
      <c r="D174" s="23"/>
      <c r="E174" s="23"/>
      <c r="F174" s="23"/>
      <c r="G174" s="23"/>
      <c r="H174" s="23"/>
      <c r="I174" s="23"/>
      <c r="J174" s="25"/>
      <c r="K174" s="23"/>
      <c r="L174" s="23"/>
      <c r="M174" s="23"/>
      <c r="N174" s="23"/>
      <c r="O174" s="23"/>
      <c r="P174" s="23"/>
      <c r="Q174" s="23"/>
      <c r="R174" s="23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3"/>
      <c r="AD174" s="23"/>
      <c r="AE174" s="23"/>
      <c r="AF174" s="23"/>
      <c r="AG174" s="23"/>
      <c r="AH174" s="23"/>
      <c r="AI174" s="23"/>
      <c r="AJ174" s="23"/>
      <c r="AK174" s="22" t="s">
        <v>177</v>
      </c>
      <c r="AL174" s="2">
        <v>84247422</v>
      </c>
      <c r="AM174" s="2">
        <v>1853754</v>
      </c>
      <c r="AN174" s="2">
        <v>157814</v>
      </c>
      <c r="AO174" s="2">
        <v>4369</v>
      </c>
      <c r="AP174" s="2">
        <f t="shared" si="31"/>
        <v>22003.688136593664</v>
      </c>
      <c r="AQ174" s="2">
        <f t="shared" si="32"/>
        <v>1873.2205241841109</v>
      </c>
      <c r="AR174" s="2">
        <f t="shared" si="33"/>
        <v>51.859153624902611</v>
      </c>
      <c r="AS174" s="2">
        <f t="shared" si="34"/>
        <v>2.7684489335546909E-2</v>
      </c>
    </row>
    <row r="175" spans="1:45" ht="21" customHeight="1" thickBot="1" x14ac:dyDescent="0.5">
      <c r="A175" s="25"/>
      <c r="B175" s="23"/>
      <c r="C175" s="23"/>
      <c r="D175" s="23"/>
      <c r="E175" s="23"/>
      <c r="F175" s="23"/>
      <c r="G175" s="23"/>
      <c r="H175" s="23"/>
      <c r="I175" s="23"/>
      <c r="J175" s="25"/>
      <c r="K175" s="23"/>
      <c r="L175" s="23"/>
      <c r="M175" s="23"/>
      <c r="N175" s="23"/>
      <c r="O175" s="23"/>
      <c r="P175" s="23"/>
      <c r="Q175" s="23"/>
      <c r="R175" s="23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3"/>
      <c r="AD175" s="23"/>
      <c r="AE175" s="23"/>
      <c r="AF175" s="23"/>
      <c r="AG175" s="23"/>
      <c r="AH175" s="23"/>
      <c r="AI175" s="23"/>
      <c r="AJ175" s="23"/>
      <c r="AK175" s="22" t="s">
        <v>178</v>
      </c>
      <c r="AL175" s="2">
        <v>9878250</v>
      </c>
      <c r="AM175" s="2">
        <v>2044493</v>
      </c>
      <c r="AN175" s="2">
        <v>30307</v>
      </c>
      <c r="AO175" s="2">
        <v>248</v>
      </c>
      <c r="AP175" s="2">
        <f t="shared" si="31"/>
        <v>206969.14939387038</v>
      </c>
      <c r="AQ175" s="2">
        <f t="shared" si="32"/>
        <v>3068.0535519955461</v>
      </c>
      <c r="AR175" s="2">
        <f t="shared" si="33"/>
        <v>25.105661427884492</v>
      </c>
      <c r="AS175" s="2">
        <f t="shared" si="34"/>
        <v>8.1829280364272283E-3</v>
      </c>
    </row>
    <row r="176" spans="1:45" ht="18.600000000000001" thickBot="1" x14ac:dyDescent="0.5">
      <c r="A176" s="25"/>
      <c r="B176" s="23"/>
      <c r="C176" s="23"/>
      <c r="D176" s="23"/>
      <c r="E176" s="23"/>
      <c r="F176" s="23"/>
      <c r="G176" s="23"/>
      <c r="H176" s="23"/>
      <c r="I176" s="23"/>
      <c r="J176" s="25"/>
      <c r="K176" s="23"/>
      <c r="L176" s="23"/>
      <c r="M176" s="23"/>
      <c r="N176" s="23"/>
      <c r="O176" s="23"/>
      <c r="P176" s="23"/>
      <c r="Q176" s="23"/>
      <c r="R176" s="23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3"/>
      <c r="AD176" s="23"/>
      <c r="AE176" s="23"/>
      <c r="AF176" s="23"/>
      <c r="AG176" s="23"/>
      <c r="AH176" s="23"/>
      <c r="AI176" s="23"/>
      <c r="AJ176" s="23"/>
      <c r="AK176" s="22" t="s">
        <v>179</v>
      </c>
      <c r="AL176" s="3">
        <v>29755574</v>
      </c>
      <c r="AM176" s="4">
        <v>120</v>
      </c>
      <c r="AN176" s="4">
        <v>233</v>
      </c>
      <c r="AO176" s="4">
        <v>44</v>
      </c>
      <c r="AP176" s="2">
        <f t="shared" si="31"/>
        <v>4.0328578437102243</v>
      </c>
      <c r="AQ176" s="2">
        <f t="shared" si="32"/>
        <v>7.8304656465373519</v>
      </c>
      <c r="AR176" s="2">
        <f t="shared" si="33"/>
        <v>1.4787145426937487</v>
      </c>
      <c r="AS176" s="2">
        <f t="shared" si="34"/>
        <v>0.18884120171673821</v>
      </c>
    </row>
    <row r="177" spans="1:45" x14ac:dyDescent="0.45">
      <c r="A177" s="25"/>
      <c r="B177" s="23"/>
      <c r="C177" s="23"/>
      <c r="D177" s="23"/>
      <c r="E177" s="23"/>
      <c r="F177" s="23"/>
      <c r="G177" s="23"/>
      <c r="H177" s="23"/>
      <c r="I177" s="23"/>
      <c r="J177" s="25" t="s">
        <v>181</v>
      </c>
      <c r="K177" s="23">
        <f>SUM(AC177:AC226)</f>
        <v>747587915</v>
      </c>
      <c r="L177" s="23">
        <f>SUM(AD177:AD226)</f>
        <v>32582382</v>
      </c>
      <c r="M177" s="23">
        <f>SUM(AE177:AE226)</f>
        <v>1916177</v>
      </c>
      <c r="N177" s="23">
        <f>SUM(AF177:AF226)</f>
        <v>168515</v>
      </c>
      <c r="O177" s="23">
        <f>L177/K177*1000000</f>
        <v>43583.344976891443</v>
      </c>
      <c r="P177" s="23">
        <f>M177/K177*1000000</f>
        <v>2563.146034804482</v>
      </c>
      <c r="Q177" s="23">
        <f>N177/K177*1000000</f>
        <v>225.4116159702769</v>
      </c>
      <c r="R177" s="23">
        <f>N177/M177</f>
        <v>8.7943337176054195E-2</v>
      </c>
      <c r="S177" s="25" t="s">
        <v>182</v>
      </c>
      <c r="T177" s="25"/>
      <c r="U177" s="25"/>
      <c r="V177" s="25"/>
      <c r="W177" s="25"/>
      <c r="X177" s="25"/>
      <c r="Y177" s="25"/>
      <c r="Z177" s="25"/>
      <c r="AA177" s="25"/>
      <c r="AB177" s="25"/>
      <c r="AC177" s="23">
        <f>SUM(AL177:AL186)</f>
        <v>293053294</v>
      </c>
      <c r="AD177" s="23">
        <f t="shared" ref="AD177:AF177" si="37">SUM(AM177:AM186)</f>
        <v>11699163</v>
      </c>
      <c r="AE177" s="23">
        <f t="shared" si="37"/>
        <v>475579</v>
      </c>
      <c r="AF177" s="23">
        <f t="shared" si="37"/>
        <v>7899</v>
      </c>
      <c r="AG177" s="23">
        <f>AD177/AC177*1000000</f>
        <v>39921.622583774813</v>
      </c>
      <c r="AH177" s="23">
        <f>AE177/AC177*1000000</f>
        <v>1622.8413388862982</v>
      </c>
      <c r="AI177" s="23">
        <f>AF177/AC177*1000000</f>
        <v>26.954141658615853</v>
      </c>
      <c r="AJ177" s="23">
        <f>AF177/AE177</f>
        <v>1.6609227909558665E-2</v>
      </c>
      <c r="AK177" s="22" t="s">
        <v>183</v>
      </c>
      <c r="AL177" s="3">
        <v>9449619</v>
      </c>
      <c r="AM177" s="5">
        <v>463004</v>
      </c>
      <c r="AN177" s="5">
        <v>37144</v>
      </c>
      <c r="AO177" s="4">
        <v>204</v>
      </c>
      <c r="AP177" s="2">
        <f t="shared" si="31"/>
        <v>48997.107714078207</v>
      </c>
      <c r="AQ177" s="2">
        <f t="shared" si="32"/>
        <v>3930.740488055656</v>
      </c>
      <c r="AR177" s="2">
        <f t="shared" si="33"/>
        <v>21.588171967568218</v>
      </c>
      <c r="AS177" s="2">
        <f t="shared" si="34"/>
        <v>5.4921387034245102E-3</v>
      </c>
    </row>
    <row r="178" spans="1:45" ht="18.600000000000001" thickBot="1" x14ac:dyDescent="0.5">
      <c r="A178" s="25"/>
      <c r="B178" s="23"/>
      <c r="C178" s="23"/>
      <c r="D178" s="23"/>
      <c r="E178" s="23"/>
      <c r="F178" s="23"/>
      <c r="G178" s="23"/>
      <c r="H178" s="23"/>
      <c r="I178" s="23"/>
      <c r="J178" s="25"/>
      <c r="K178" s="23"/>
      <c r="L178" s="23"/>
      <c r="M178" s="23"/>
      <c r="N178" s="23"/>
      <c r="O178" s="23"/>
      <c r="P178" s="23"/>
      <c r="Q178" s="23"/>
      <c r="R178" s="23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3"/>
      <c r="AD178" s="23"/>
      <c r="AE178" s="23"/>
      <c r="AF178" s="23"/>
      <c r="AG178" s="23"/>
      <c r="AH178" s="23"/>
      <c r="AI178" s="23"/>
      <c r="AJ178" s="23"/>
      <c r="AK178" s="22" t="s">
        <v>184</v>
      </c>
      <c r="AL178" s="2">
        <v>6953227</v>
      </c>
      <c r="AM178" s="2">
        <v>74539</v>
      </c>
      <c r="AN178" s="2">
        <v>2433</v>
      </c>
      <c r="AO178" s="2">
        <v>130</v>
      </c>
      <c r="AP178" s="2">
        <f t="shared" si="31"/>
        <v>10720.058470692815</v>
      </c>
      <c r="AQ178" s="2">
        <f t="shared" si="32"/>
        <v>349.90947368754104</v>
      </c>
      <c r="AR178" s="2">
        <f t="shared" si="33"/>
        <v>18.696354944258257</v>
      </c>
      <c r="AS178" s="2">
        <f t="shared" si="34"/>
        <v>5.3431976983148374E-2</v>
      </c>
    </row>
    <row r="179" spans="1:45" x14ac:dyDescent="0.45">
      <c r="A179" s="25"/>
      <c r="B179" s="23"/>
      <c r="C179" s="23"/>
      <c r="D179" s="23"/>
      <c r="E179" s="23"/>
      <c r="F179" s="23"/>
      <c r="G179" s="23"/>
      <c r="H179" s="23"/>
      <c r="I179" s="23"/>
      <c r="J179" s="25"/>
      <c r="K179" s="23"/>
      <c r="L179" s="23"/>
      <c r="M179" s="23"/>
      <c r="N179" s="23"/>
      <c r="O179" s="23"/>
      <c r="P179" s="23"/>
      <c r="Q179" s="23"/>
      <c r="R179" s="23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3"/>
      <c r="AD179" s="23"/>
      <c r="AE179" s="23"/>
      <c r="AF179" s="23"/>
      <c r="AG179" s="23"/>
      <c r="AH179" s="23"/>
      <c r="AI179" s="23"/>
      <c r="AJ179" s="23"/>
      <c r="AK179" s="22" t="s">
        <v>185</v>
      </c>
      <c r="AL179" s="3">
        <v>10707069</v>
      </c>
      <c r="AM179" s="5">
        <v>403358</v>
      </c>
      <c r="AN179" s="5">
        <v>9002</v>
      </c>
      <c r="AO179" s="4">
        <v>317</v>
      </c>
      <c r="AP179" s="2">
        <f t="shared" si="31"/>
        <v>37672.12110055516</v>
      </c>
      <c r="AQ179" s="2">
        <f t="shared" si="32"/>
        <v>840.75296423325563</v>
      </c>
      <c r="AR179" s="2">
        <f t="shared" si="33"/>
        <v>29.606608493883808</v>
      </c>
      <c r="AS179" s="2">
        <f t="shared" si="34"/>
        <v>3.5214396800710951E-2</v>
      </c>
    </row>
    <row r="180" spans="1:45" x14ac:dyDescent="0.45">
      <c r="A180" s="25"/>
      <c r="B180" s="23"/>
      <c r="C180" s="23"/>
      <c r="D180" s="23"/>
      <c r="E180" s="23"/>
      <c r="F180" s="23"/>
      <c r="G180" s="23"/>
      <c r="H180" s="23"/>
      <c r="I180" s="23"/>
      <c r="J180" s="25"/>
      <c r="K180" s="23"/>
      <c r="L180" s="23"/>
      <c r="M180" s="23"/>
      <c r="N180" s="23"/>
      <c r="O180" s="23"/>
      <c r="P180" s="23"/>
      <c r="Q180" s="23"/>
      <c r="R180" s="23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3"/>
      <c r="AD180" s="23"/>
      <c r="AE180" s="23"/>
      <c r="AF180" s="23"/>
      <c r="AG180" s="23"/>
      <c r="AH180" s="23"/>
      <c r="AI180" s="23"/>
      <c r="AJ180" s="23"/>
      <c r="AK180" s="22" t="s">
        <v>186</v>
      </c>
      <c r="AL180" s="2">
        <v>9662656</v>
      </c>
      <c r="AM180" s="2">
        <v>164619</v>
      </c>
      <c r="AN180" s="2">
        <v>3756</v>
      </c>
      <c r="AO180" s="2">
        <v>491</v>
      </c>
      <c r="AP180" s="2">
        <f t="shared" si="31"/>
        <v>17036.620159094971</v>
      </c>
      <c r="AQ180" s="2">
        <f t="shared" si="32"/>
        <v>388.71299982116722</v>
      </c>
      <c r="AR180" s="2">
        <f t="shared" si="33"/>
        <v>50.814186078858647</v>
      </c>
      <c r="AS180" s="2">
        <f t="shared" si="34"/>
        <v>0.13072417465388711</v>
      </c>
    </row>
    <row r="181" spans="1:45" ht="18.600000000000001" thickBot="1" x14ac:dyDescent="0.5">
      <c r="A181" s="25"/>
      <c r="B181" s="23"/>
      <c r="C181" s="23"/>
      <c r="D181" s="23"/>
      <c r="E181" s="23"/>
      <c r="F181" s="23"/>
      <c r="G181" s="23"/>
      <c r="H181" s="23"/>
      <c r="I181" s="23"/>
      <c r="J181" s="25"/>
      <c r="K181" s="23"/>
      <c r="L181" s="23"/>
      <c r="M181" s="23"/>
      <c r="N181" s="23"/>
      <c r="O181" s="23"/>
      <c r="P181" s="23"/>
      <c r="Q181" s="23"/>
      <c r="R181" s="23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3"/>
      <c r="AD181" s="23"/>
      <c r="AE181" s="23"/>
      <c r="AF181" s="23"/>
      <c r="AG181" s="23"/>
      <c r="AH181" s="23"/>
      <c r="AI181" s="23"/>
      <c r="AJ181" s="23"/>
      <c r="AK181" s="22" t="s">
        <v>187</v>
      </c>
      <c r="AL181" s="2">
        <v>37850537</v>
      </c>
      <c r="AM181" s="2">
        <v>779576</v>
      </c>
      <c r="AN181" s="2">
        <v>21631</v>
      </c>
      <c r="AO181" s="2">
        <v>1007</v>
      </c>
      <c r="AP181" s="2">
        <f t="shared" si="31"/>
        <v>20596.167499552252</v>
      </c>
      <c r="AQ181" s="2">
        <f t="shared" si="32"/>
        <v>571.48462649288172</v>
      </c>
      <c r="AR181" s="2">
        <f t="shared" si="33"/>
        <v>26.604642359499419</v>
      </c>
      <c r="AS181" s="2">
        <f t="shared" si="34"/>
        <v>4.6553557394480145E-2</v>
      </c>
    </row>
    <row r="182" spans="1:45" ht="21" customHeight="1" x14ac:dyDescent="0.45">
      <c r="A182" s="25"/>
      <c r="B182" s="23"/>
      <c r="C182" s="23"/>
      <c r="D182" s="23"/>
      <c r="E182" s="23"/>
      <c r="F182" s="23"/>
      <c r="G182" s="23"/>
      <c r="H182" s="23"/>
      <c r="I182" s="23"/>
      <c r="J182" s="25"/>
      <c r="K182" s="23"/>
      <c r="L182" s="23"/>
      <c r="M182" s="23"/>
      <c r="N182" s="23"/>
      <c r="O182" s="23"/>
      <c r="P182" s="23"/>
      <c r="Q182" s="23"/>
      <c r="R182" s="23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3"/>
      <c r="AD182" s="23"/>
      <c r="AE182" s="23"/>
      <c r="AF182" s="23"/>
      <c r="AG182" s="23"/>
      <c r="AH182" s="23"/>
      <c r="AI182" s="23"/>
      <c r="AJ182" s="23"/>
      <c r="AK182" s="22" t="s">
        <v>188</v>
      </c>
      <c r="AL182" s="3">
        <v>4034845</v>
      </c>
      <c r="AM182" s="5">
        <v>40565</v>
      </c>
      <c r="AN182" s="5">
        <v>7147</v>
      </c>
      <c r="AO182" s="4">
        <v>261</v>
      </c>
      <c r="AP182" s="2">
        <f t="shared" si="31"/>
        <v>10053.669967495654</v>
      </c>
      <c r="AQ182" s="2">
        <f t="shared" si="32"/>
        <v>1771.3195922024265</v>
      </c>
      <c r="AR182" s="2">
        <f t="shared" si="33"/>
        <v>64.686499729233716</v>
      </c>
      <c r="AS182" s="2">
        <f t="shared" si="34"/>
        <v>3.6518819084930737E-2</v>
      </c>
    </row>
    <row r="183" spans="1:45" x14ac:dyDescent="0.45">
      <c r="A183" s="25"/>
      <c r="B183" s="23"/>
      <c r="C183" s="23"/>
      <c r="D183" s="23"/>
      <c r="E183" s="23"/>
      <c r="F183" s="23"/>
      <c r="G183" s="23"/>
      <c r="H183" s="23"/>
      <c r="I183" s="23"/>
      <c r="J183" s="25"/>
      <c r="K183" s="23"/>
      <c r="L183" s="23"/>
      <c r="M183" s="23"/>
      <c r="N183" s="23"/>
      <c r="O183" s="23"/>
      <c r="P183" s="23"/>
      <c r="Q183" s="23"/>
      <c r="R183" s="23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3"/>
      <c r="AD183" s="23"/>
      <c r="AE183" s="23"/>
      <c r="AF183" s="23"/>
      <c r="AG183" s="23"/>
      <c r="AH183" s="23"/>
      <c r="AI183" s="23"/>
      <c r="AJ183" s="23"/>
      <c r="AK183" s="22" t="s">
        <v>189</v>
      </c>
      <c r="AL183" s="2">
        <v>19249480</v>
      </c>
      <c r="AM183" s="2">
        <v>377191</v>
      </c>
      <c r="AN183" s="2">
        <v>18283</v>
      </c>
      <c r="AO183" s="2">
        <v>1205</v>
      </c>
      <c r="AP183" s="2">
        <f t="shared" si="31"/>
        <v>19594.866978224865</v>
      </c>
      <c r="AQ183" s="2">
        <f t="shared" si="32"/>
        <v>949.79189048223645</v>
      </c>
      <c r="AR183" s="2">
        <f t="shared" si="33"/>
        <v>62.599093585904654</v>
      </c>
      <c r="AS183" s="2">
        <f t="shared" si="34"/>
        <v>6.590822075151781E-2</v>
      </c>
    </row>
    <row r="184" spans="1:45" ht="19.05" customHeight="1" thickBot="1" x14ac:dyDescent="0.5">
      <c r="A184" s="25"/>
      <c r="B184" s="23"/>
      <c r="C184" s="23"/>
      <c r="D184" s="23"/>
      <c r="E184" s="23"/>
      <c r="F184" s="23"/>
      <c r="G184" s="23"/>
      <c r="H184" s="23"/>
      <c r="I184" s="23"/>
      <c r="J184" s="25"/>
      <c r="K184" s="23"/>
      <c r="L184" s="23"/>
      <c r="M184" s="23"/>
      <c r="N184" s="23"/>
      <c r="O184" s="23"/>
      <c r="P184" s="23"/>
      <c r="Q184" s="23"/>
      <c r="R184" s="23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3"/>
      <c r="AD184" s="23"/>
      <c r="AE184" s="23"/>
      <c r="AF184" s="23"/>
      <c r="AG184" s="23"/>
      <c r="AH184" s="23"/>
      <c r="AI184" s="23"/>
      <c r="AJ184" s="23"/>
      <c r="AK184" s="22" t="s">
        <v>190</v>
      </c>
      <c r="AL184" s="2">
        <v>145928485</v>
      </c>
      <c r="AM184" s="2">
        <v>8945384</v>
      </c>
      <c r="AN184" s="2">
        <v>353427</v>
      </c>
      <c r="AO184" s="2">
        <v>3633</v>
      </c>
      <c r="AP184" s="2">
        <f t="shared" si="31"/>
        <v>61299.779820231808</v>
      </c>
      <c r="AQ184" s="2">
        <f t="shared" si="32"/>
        <v>2421.9192024093168</v>
      </c>
      <c r="AR184" s="2">
        <f t="shared" si="33"/>
        <v>24.895756301451357</v>
      </c>
      <c r="AS184" s="2">
        <f t="shared" si="34"/>
        <v>1.0279350474072439E-2</v>
      </c>
    </row>
    <row r="185" spans="1:45" x14ac:dyDescent="0.45">
      <c r="A185" s="25"/>
      <c r="B185" s="23"/>
      <c r="C185" s="23"/>
      <c r="D185" s="23"/>
      <c r="E185" s="23"/>
      <c r="F185" s="23"/>
      <c r="G185" s="23"/>
      <c r="H185" s="23"/>
      <c r="I185" s="23"/>
      <c r="J185" s="25"/>
      <c r="K185" s="23"/>
      <c r="L185" s="23"/>
      <c r="M185" s="23"/>
      <c r="N185" s="23"/>
      <c r="O185" s="23"/>
      <c r="P185" s="23"/>
      <c r="Q185" s="23"/>
      <c r="R185" s="23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3"/>
      <c r="AD185" s="23"/>
      <c r="AE185" s="23"/>
      <c r="AF185" s="23"/>
      <c r="AG185" s="23"/>
      <c r="AH185" s="23"/>
      <c r="AI185" s="23"/>
      <c r="AJ185" s="23"/>
      <c r="AK185" s="22" t="s">
        <v>191</v>
      </c>
      <c r="AL185" s="3">
        <v>5459389</v>
      </c>
      <c r="AM185" s="5">
        <v>159059</v>
      </c>
      <c r="AN185" s="5">
        <v>1511</v>
      </c>
      <c r="AO185" s="4">
        <v>28</v>
      </c>
      <c r="AP185" s="2">
        <f t="shared" si="31"/>
        <v>29134.945320804214</v>
      </c>
      <c r="AQ185" s="2">
        <f t="shared" si="32"/>
        <v>276.77089872145029</v>
      </c>
      <c r="AR185" s="2">
        <f t="shared" si="33"/>
        <v>5.1287790630050356</v>
      </c>
      <c r="AS185" s="2">
        <f t="shared" si="34"/>
        <v>1.8530774321641297E-2</v>
      </c>
    </row>
    <row r="186" spans="1:45" ht="18.600000000000001" thickBot="1" x14ac:dyDescent="0.5">
      <c r="A186" s="25"/>
      <c r="B186" s="23"/>
      <c r="C186" s="23"/>
      <c r="D186" s="23"/>
      <c r="E186" s="23"/>
      <c r="F186" s="23"/>
      <c r="G186" s="23"/>
      <c r="H186" s="23"/>
      <c r="I186" s="23"/>
      <c r="J186" s="25"/>
      <c r="K186" s="23"/>
      <c r="L186" s="23"/>
      <c r="M186" s="23"/>
      <c r="N186" s="23"/>
      <c r="O186" s="23"/>
      <c r="P186" s="23"/>
      <c r="Q186" s="23"/>
      <c r="R186" s="23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3"/>
      <c r="AD186" s="23"/>
      <c r="AE186" s="23"/>
      <c r="AF186" s="23"/>
      <c r="AG186" s="23"/>
      <c r="AH186" s="23"/>
      <c r="AI186" s="23"/>
      <c r="AJ186" s="23"/>
      <c r="AK186" s="22" t="s">
        <v>192</v>
      </c>
      <c r="AL186" s="2">
        <v>43757987</v>
      </c>
      <c r="AM186" s="2">
        <v>291868</v>
      </c>
      <c r="AN186" s="2">
        <v>21245</v>
      </c>
      <c r="AO186" s="2">
        <v>623</v>
      </c>
      <c r="AP186" s="2">
        <f t="shared" si="31"/>
        <v>6670.0508869386522</v>
      </c>
      <c r="AQ186" s="2">
        <f t="shared" si="32"/>
        <v>485.51136504519735</v>
      </c>
      <c r="AR186" s="2">
        <f t="shared" si="33"/>
        <v>14.237400820106282</v>
      </c>
      <c r="AS186" s="2">
        <f t="shared" si="34"/>
        <v>2.9324546952224053E-2</v>
      </c>
    </row>
    <row r="187" spans="1:45" ht="18.600000000000001" thickBot="1" x14ac:dyDescent="0.5">
      <c r="A187" s="25"/>
      <c r="B187" s="23"/>
      <c r="C187" s="23"/>
      <c r="D187" s="23"/>
      <c r="E187" s="23"/>
      <c r="F187" s="23"/>
      <c r="G187" s="23"/>
      <c r="H187" s="23"/>
      <c r="I187" s="23"/>
      <c r="J187" s="25"/>
      <c r="K187" s="23"/>
      <c r="L187" s="23"/>
      <c r="M187" s="23"/>
      <c r="N187" s="23"/>
      <c r="O187" s="23"/>
      <c r="P187" s="23"/>
      <c r="Q187" s="23"/>
      <c r="R187" s="23"/>
      <c r="S187" s="25" t="s">
        <v>193</v>
      </c>
      <c r="T187" s="25"/>
      <c r="U187" s="25"/>
      <c r="V187" s="25"/>
      <c r="W187" s="25"/>
      <c r="X187" s="25"/>
      <c r="Y187" s="25"/>
      <c r="Z187" s="25"/>
      <c r="AA187" s="25"/>
      <c r="AB187" s="25"/>
      <c r="AC187" s="23">
        <f>SUM(AL187:AL201)</f>
        <v>106212168</v>
      </c>
      <c r="AD187" s="23">
        <f>SUM(AM187:AM201)</f>
        <v>5516414</v>
      </c>
      <c r="AE187" s="23">
        <f>SUM(AN187:AN201)</f>
        <v>353469</v>
      </c>
      <c r="AF187" s="23">
        <f>SUM(AO187:AO201)</f>
        <v>43884</v>
      </c>
      <c r="AG187" s="23">
        <f>AD187/AC187*1000000</f>
        <v>51937.683825453976</v>
      </c>
      <c r="AH187" s="23">
        <f>AE187/AC187*1000000</f>
        <v>3327.9520289991633</v>
      </c>
      <c r="AI187" s="23">
        <f>AF187/AC187*1000000</f>
        <v>413.17299916145197</v>
      </c>
      <c r="AJ187" s="23">
        <f>AF187/AE187</f>
        <v>0.12415233019020055</v>
      </c>
      <c r="AK187" s="22" t="s">
        <v>194</v>
      </c>
      <c r="AL187" s="3">
        <v>5790221</v>
      </c>
      <c r="AM187" s="5">
        <v>546621</v>
      </c>
      <c r="AN187" s="5">
        <v>11387</v>
      </c>
      <c r="AO187" s="4">
        <v>563</v>
      </c>
      <c r="AP187" s="2">
        <f t="shared" si="31"/>
        <v>94404.168683716911</v>
      </c>
      <c r="AQ187" s="2">
        <f t="shared" si="32"/>
        <v>1966.591603325676</v>
      </c>
      <c r="AR187" s="2">
        <f t="shared" si="33"/>
        <v>97.232903545477797</v>
      </c>
      <c r="AS187" s="2">
        <f t="shared" si="34"/>
        <v>4.9442346535522964E-2</v>
      </c>
    </row>
    <row r="188" spans="1:45" ht="18.600000000000001" thickBot="1" x14ac:dyDescent="0.5">
      <c r="A188" s="25"/>
      <c r="B188" s="23"/>
      <c r="C188" s="23"/>
      <c r="D188" s="23"/>
      <c r="E188" s="23"/>
      <c r="F188" s="23"/>
      <c r="G188" s="23"/>
      <c r="H188" s="23"/>
      <c r="I188" s="23"/>
      <c r="J188" s="25"/>
      <c r="K188" s="23"/>
      <c r="L188" s="23"/>
      <c r="M188" s="23"/>
      <c r="N188" s="23"/>
      <c r="O188" s="23"/>
      <c r="P188" s="23"/>
      <c r="Q188" s="23"/>
      <c r="R188" s="23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3"/>
      <c r="AD188" s="23"/>
      <c r="AE188" s="23"/>
      <c r="AF188" s="23"/>
      <c r="AG188" s="23"/>
      <c r="AH188" s="23"/>
      <c r="AI188" s="23"/>
      <c r="AJ188" s="23"/>
      <c r="AK188" s="22" t="s">
        <v>195</v>
      </c>
      <c r="AL188" s="3">
        <v>1326450</v>
      </c>
      <c r="AM188" s="5">
        <v>75779</v>
      </c>
      <c r="AN188" s="5">
        <v>1824</v>
      </c>
      <c r="AO188" s="4">
        <v>65</v>
      </c>
      <c r="AP188" s="2">
        <f t="shared" si="31"/>
        <v>57129.17938859362</v>
      </c>
      <c r="AQ188" s="2">
        <f t="shared" si="32"/>
        <v>1375.0989483207056</v>
      </c>
      <c r="AR188" s="2">
        <f t="shared" si="33"/>
        <v>49.002977873270758</v>
      </c>
      <c r="AS188" s="2">
        <f t="shared" si="34"/>
        <v>3.5635964912280702E-2</v>
      </c>
    </row>
    <row r="189" spans="1:45" ht="18.600000000000001" thickBot="1" x14ac:dyDescent="0.5">
      <c r="A189" s="25"/>
      <c r="B189" s="23"/>
      <c r="C189" s="23"/>
      <c r="D189" s="23"/>
      <c r="E189" s="23"/>
      <c r="F189" s="23"/>
      <c r="G189" s="23"/>
      <c r="H189" s="23"/>
      <c r="I189" s="23"/>
      <c r="J189" s="25"/>
      <c r="K189" s="23"/>
      <c r="L189" s="23"/>
      <c r="M189" s="23"/>
      <c r="N189" s="23"/>
      <c r="O189" s="23"/>
      <c r="P189" s="23"/>
      <c r="Q189" s="23"/>
      <c r="R189" s="23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3"/>
      <c r="AD189" s="23"/>
      <c r="AE189" s="23"/>
      <c r="AF189" s="23"/>
      <c r="AG189" s="23"/>
      <c r="AH189" s="23"/>
      <c r="AI189" s="23"/>
      <c r="AJ189" s="23"/>
      <c r="AK189" s="22" t="s">
        <v>196</v>
      </c>
      <c r="AL189" s="3">
        <v>48845</v>
      </c>
      <c r="AM189" s="20">
        <v>9178</v>
      </c>
      <c r="AN189" s="21">
        <v>187</v>
      </c>
      <c r="AO189" s="21">
        <v>0</v>
      </c>
      <c r="AP189" s="15">
        <f t="shared" ref="AP189" si="38">AM189/AL189*1000000</f>
        <v>187900.50158665163</v>
      </c>
      <c r="AQ189" s="15">
        <f t="shared" ref="AQ189" si="39">AN189/AL189*1000000</f>
        <v>3828.4368922100521</v>
      </c>
      <c r="AR189" s="15">
        <f t="shared" ref="AR189" si="40">AO189/AL189*1000000</f>
        <v>0</v>
      </c>
      <c r="AS189" s="15">
        <f t="shared" ref="AS189" si="41">AO189/AN189</f>
        <v>0</v>
      </c>
    </row>
    <row r="190" spans="1:45" ht="18.600000000000001" thickBot="1" x14ac:dyDescent="0.5">
      <c r="A190" s="25"/>
      <c r="B190" s="23"/>
      <c r="C190" s="23"/>
      <c r="D190" s="23"/>
      <c r="E190" s="23"/>
      <c r="F190" s="23"/>
      <c r="G190" s="23"/>
      <c r="H190" s="23"/>
      <c r="I190" s="23"/>
      <c r="J190" s="25"/>
      <c r="K190" s="23"/>
      <c r="L190" s="23"/>
      <c r="M190" s="23"/>
      <c r="N190" s="23"/>
      <c r="O190" s="23"/>
      <c r="P190" s="23"/>
      <c r="Q190" s="23"/>
      <c r="R190" s="23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3"/>
      <c r="AD190" s="23"/>
      <c r="AE190" s="23"/>
      <c r="AF190" s="23"/>
      <c r="AG190" s="23"/>
      <c r="AH190" s="23"/>
      <c r="AI190" s="23"/>
      <c r="AJ190" s="23"/>
      <c r="AK190" s="22" t="s">
        <v>197</v>
      </c>
      <c r="AL190" s="3">
        <v>5539893</v>
      </c>
      <c r="AM190" s="5">
        <v>168700</v>
      </c>
      <c r="AN190" s="5">
        <v>6599</v>
      </c>
      <c r="AO190" s="4">
        <v>308</v>
      </c>
      <c r="AP190" s="2">
        <f t="shared" si="31"/>
        <v>30451.851687388185</v>
      </c>
      <c r="AQ190" s="2">
        <f t="shared" si="32"/>
        <v>1191.1782411681959</v>
      </c>
      <c r="AR190" s="2">
        <f t="shared" si="33"/>
        <v>55.596741669920341</v>
      </c>
      <c r="AS190" s="2">
        <f t="shared" si="34"/>
        <v>4.6673738445218972E-2</v>
      </c>
    </row>
    <row r="191" spans="1:45" x14ac:dyDescent="0.45">
      <c r="A191" s="25"/>
      <c r="B191" s="23"/>
      <c r="C191" s="23"/>
      <c r="D191" s="23"/>
      <c r="E191" s="23"/>
      <c r="F191" s="23"/>
      <c r="G191" s="23"/>
      <c r="H191" s="23"/>
      <c r="I191" s="23"/>
      <c r="J191" s="25"/>
      <c r="K191" s="23"/>
      <c r="L191" s="23"/>
      <c r="M191" s="23"/>
      <c r="N191" s="23"/>
      <c r="O191" s="23"/>
      <c r="P191" s="23"/>
      <c r="Q191" s="23"/>
      <c r="R191" s="23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3"/>
      <c r="AD191" s="23"/>
      <c r="AE191" s="23"/>
      <c r="AF191" s="23"/>
      <c r="AG191" s="23"/>
      <c r="AH191" s="23"/>
      <c r="AI191" s="23"/>
      <c r="AJ191" s="23"/>
      <c r="AK191" s="22" t="s">
        <v>198</v>
      </c>
      <c r="AL191" s="3">
        <v>341024</v>
      </c>
      <c r="AM191" s="5">
        <v>58856</v>
      </c>
      <c r="AN191" s="5">
        <v>1804</v>
      </c>
      <c r="AO191" s="4">
        <v>10</v>
      </c>
      <c r="AP191" s="2">
        <f t="shared" si="31"/>
        <v>172586.09364736793</v>
      </c>
      <c r="AQ191" s="2">
        <f t="shared" si="32"/>
        <v>5289.9502674298583</v>
      </c>
      <c r="AR191" s="2">
        <f t="shared" si="33"/>
        <v>29.323449375996997</v>
      </c>
      <c r="AS191" s="2">
        <f t="shared" si="34"/>
        <v>5.5432372505543242E-3</v>
      </c>
    </row>
    <row r="192" spans="1:45" ht="18.600000000000001" thickBot="1" x14ac:dyDescent="0.5">
      <c r="A192" s="25"/>
      <c r="B192" s="23"/>
      <c r="C192" s="23"/>
      <c r="D192" s="23"/>
      <c r="E192" s="23"/>
      <c r="F192" s="23"/>
      <c r="G192" s="23"/>
      <c r="H192" s="23"/>
      <c r="I192" s="23"/>
      <c r="J192" s="25"/>
      <c r="K192" s="23"/>
      <c r="L192" s="23"/>
      <c r="M192" s="23"/>
      <c r="N192" s="23"/>
      <c r="O192" s="23"/>
      <c r="P192" s="23"/>
      <c r="Q192" s="23"/>
      <c r="R192" s="23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3"/>
      <c r="AD192" s="23"/>
      <c r="AE192" s="23"/>
      <c r="AF192" s="23"/>
      <c r="AG192" s="23"/>
      <c r="AH192" s="23"/>
      <c r="AI192" s="23"/>
      <c r="AJ192" s="23"/>
      <c r="AK192" s="22" t="s">
        <v>199</v>
      </c>
      <c r="AL192" s="2">
        <v>4932204</v>
      </c>
      <c r="AM192" s="2">
        <v>295626</v>
      </c>
      <c r="AN192" s="2">
        <v>24698</v>
      </c>
      <c r="AO192" s="2">
        <v>1606</v>
      </c>
      <c r="AP192" s="2">
        <f t="shared" si="31"/>
        <v>59937.910110774006</v>
      </c>
      <c r="AQ192" s="2">
        <f t="shared" si="32"/>
        <v>5007.4976623026951</v>
      </c>
      <c r="AR192" s="2">
        <f t="shared" si="33"/>
        <v>325.6150799926362</v>
      </c>
      <c r="AS192" s="2">
        <f t="shared" si="34"/>
        <v>6.5025508138310789E-2</v>
      </c>
    </row>
    <row r="193" spans="1:45" ht="18.600000000000001" thickBot="1" x14ac:dyDescent="0.5">
      <c r="A193" s="25"/>
      <c r="B193" s="23"/>
      <c r="C193" s="23"/>
      <c r="D193" s="23"/>
      <c r="E193" s="23"/>
      <c r="F193" s="23"/>
      <c r="G193" s="23"/>
      <c r="H193" s="23"/>
      <c r="I193" s="23"/>
      <c r="J193" s="25"/>
      <c r="K193" s="23"/>
      <c r="L193" s="23"/>
      <c r="M193" s="23"/>
      <c r="N193" s="23"/>
      <c r="O193" s="23"/>
      <c r="P193" s="23"/>
      <c r="Q193" s="23"/>
      <c r="R193" s="23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3"/>
      <c r="AD193" s="23"/>
      <c r="AE193" s="23"/>
      <c r="AF193" s="23"/>
      <c r="AG193" s="23"/>
      <c r="AH193" s="23"/>
      <c r="AI193" s="23"/>
      <c r="AJ193" s="23"/>
      <c r="AK193" s="22" t="s">
        <v>200</v>
      </c>
      <c r="AL193" s="3">
        <v>84989</v>
      </c>
      <c r="AM193" s="5">
        <v>4569</v>
      </c>
      <c r="AN193" s="4">
        <v>336</v>
      </c>
      <c r="AO193" s="4">
        <v>24</v>
      </c>
      <c r="AP193" s="2">
        <f t="shared" si="31"/>
        <v>53759.898339785155</v>
      </c>
      <c r="AQ193" s="2">
        <f t="shared" si="32"/>
        <v>3953.4527997740888</v>
      </c>
      <c r="AR193" s="2">
        <f t="shared" si="33"/>
        <v>282.38948569814914</v>
      </c>
      <c r="AS193" s="2">
        <f t="shared" si="34"/>
        <v>7.1428571428571425E-2</v>
      </c>
    </row>
    <row r="194" spans="1:45" ht="18.600000000000001" thickBot="1" x14ac:dyDescent="0.5">
      <c r="A194" s="25"/>
      <c r="B194" s="23"/>
      <c r="C194" s="23"/>
      <c r="D194" s="23"/>
      <c r="E194" s="23"/>
      <c r="F194" s="23"/>
      <c r="G194" s="23"/>
      <c r="H194" s="23"/>
      <c r="I194" s="23"/>
      <c r="J194" s="25"/>
      <c r="K194" s="23"/>
      <c r="L194" s="23"/>
      <c r="M194" s="23"/>
      <c r="N194" s="23"/>
      <c r="O194" s="23"/>
      <c r="P194" s="23"/>
      <c r="Q194" s="23"/>
      <c r="R194" s="23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3"/>
      <c r="AD194" s="23"/>
      <c r="AE194" s="23"/>
      <c r="AF194" s="23"/>
      <c r="AG194" s="23"/>
      <c r="AH194" s="23"/>
      <c r="AI194" s="23"/>
      <c r="AJ194" s="23"/>
      <c r="AK194" s="22" t="s">
        <v>201</v>
      </c>
      <c r="AL194" s="3">
        <v>1888068</v>
      </c>
      <c r="AM194" s="5">
        <v>99770</v>
      </c>
      <c r="AN194" s="5">
        <v>1049</v>
      </c>
      <c r="AO194" s="4">
        <v>22</v>
      </c>
      <c r="AP194" s="2">
        <f t="shared" si="31"/>
        <v>52842.37643983162</v>
      </c>
      <c r="AQ194" s="2">
        <f t="shared" si="32"/>
        <v>555.59439596455218</v>
      </c>
      <c r="AR194" s="2">
        <f t="shared" si="33"/>
        <v>11.652122698970588</v>
      </c>
      <c r="AS194" s="2">
        <f t="shared" si="34"/>
        <v>2.0972354623450904E-2</v>
      </c>
    </row>
    <row r="195" spans="1:45" ht="18.600000000000001" thickBot="1" x14ac:dyDescent="0.5">
      <c r="A195" s="25"/>
      <c r="B195" s="23"/>
      <c r="C195" s="23"/>
      <c r="D195" s="23"/>
      <c r="E195" s="23"/>
      <c r="F195" s="23"/>
      <c r="G195" s="23"/>
      <c r="H195" s="23"/>
      <c r="I195" s="23"/>
      <c r="J195" s="25"/>
      <c r="K195" s="23"/>
      <c r="L195" s="23"/>
      <c r="M195" s="23"/>
      <c r="N195" s="23"/>
      <c r="O195" s="23"/>
      <c r="P195" s="23"/>
      <c r="Q195" s="23"/>
      <c r="R195" s="23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3"/>
      <c r="AD195" s="23"/>
      <c r="AE195" s="23"/>
      <c r="AF195" s="23"/>
      <c r="AG195" s="23"/>
      <c r="AH195" s="23"/>
      <c r="AI195" s="23"/>
      <c r="AJ195" s="23"/>
      <c r="AK195" s="22" t="s">
        <v>202</v>
      </c>
      <c r="AL195" s="3">
        <v>2725640</v>
      </c>
      <c r="AM195" s="5">
        <v>269889</v>
      </c>
      <c r="AN195" s="5">
        <v>1635</v>
      </c>
      <c r="AO195" s="4">
        <v>63</v>
      </c>
      <c r="AP195" s="2">
        <f t="shared" si="31"/>
        <v>99018.579122701456</v>
      </c>
      <c r="AQ195" s="2">
        <f t="shared" si="32"/>
        <v>599.85911565724007</v>
      </c>
      <c r="AR195" s="2">
        <f t="shared" si="33"/>
        <v>23.113837484040449</v>
      </c>
      <c r="AS195" s="2">
        <f t="shared" si="34"/>
        <v>3.8532110091743121E-2</v>
      </c>
    </row>
    <row r="196" spans="1:45" x14ac:dyDescent="0.45">
      <c r="A196" s="25"/>
      <c r="B196" s="23"/>
      <c r="C196" s="23"/>
      <c r="D196" s="23"/>
      <c r="E196" s="23"/>
      <c r="F196" s="23"/>
      <c r="G196" s="23"/>
      <c r="H196" s="23"/>
      <c r="I196" s="23"/>
      <c r="J196" s="25"/>
      <c r="K196" s="23"/>
      <c r="L196" s="23"/>
      <c r="M196" s="23"/>
      <c r="N196" s="23"/>
      <c r="O196" s="23"/>
      <c r="P196" s="23"/>
      <c r="Q196" s="23"/>
      <c r="R196" s="23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3"/>
      <c r="AD196" s="23"/>
      <c r="AE196" s="23"/>
      <c r="AF196" s="23"/>
      <c r="AG196" s="23"/>
      <c r="AH196" s="23"/>
      <c r="AI196" s="23"/>
      <c r="AJ196" s="23"/>
      <c r="AK196" s="22" t="s">
        <v>203</v>
      </c>
      <c r="AL196" s="3">
        <v>5417027</v>
      </c>
      <c r="AM196" s="5">
        <v>234637</v>
      </c>
      <c r="AN196" s="5">
        <v>8364</v>
      </c>
      <c r="AO196" s="4">
        <v>235</v>
      </c>
      <c r="AP196" s="2">
        <f t="shared" si="31"/>
        <v>43314.71857164456</v>
      </c>
      <c r="AQ196" s="2">
        <f t="shared" si="32"/>
        <v>1544.0203639376359</v>
      </c>
      <c r="AR196" s="2">
        <f t="shared" si="33"/>
        <v>43.381729498486905</v>
      </c>
      <c r="AS196" s="2">
        <f t="shared" si="34"/>
        <v>2.8096604495456718E-2</v>
      </c>
    </row>
    <row r="197" spans="1:45" ht="19.95" customHeight="1" thickBot="1" x14ac:dyDescent="0.5">
      <c r="A197" s="25"/>
      <c r="B197" s="23"/>
      <c r="C197" s="23"/>
      <c r="D197" s="23"/>
      <c r="E197" s="23"/>
      <c r="F197" s="23"/>
      <c r="G197" s="23"/>
      <c r="H197" s="23"/>
      <c r="I197" s="23"/>
      <c r="J197" s="25"/>
      <c r="K197" s="23"/>
      <c r="L197" s="23"/>
      <c r="M197" s="23"/>
      <c r="N197" s="23"/>
      <c r="O197" s="23"/>
      <c r="P197" s="23"/>
      <c r="Q197" s="23"/>
      <c r="R197" s="23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3"/>
      <c r="AD197" s="23"/>
      <c r="AE197" s="23"/>
      <c r="AF197" s="23"/>
      <c r="AG197" s="23"/>
      <c r="AH197" s="23"/>
      <c r="AI197" s="23"/>
      <c r="AJ197" s="23"/>
      <c r="AK197" s="22" t="s">
        <v>204</v>
      </c>
      <c r="AL197" s="3" t="s">
        <v>279</v>
      </c>
      <c r="AM197" s="3" t="s">
        <v>279</v>
      </c>
      <c r="AN197" s="3" t="s">
        <v>279</v>
      </c>
      <c r="AO197" s="3" t="s">
        <v>279</v>
      </c>
      <c r="AP197" s="3" t="s">
        <v>279</v>
      </c>
      <c r="AQ197" s="3" t="s">
        <v>279</v>
      </c>
      <c r="AR197" s="3" t="s">
        <v>279</v>
      </c>
      <c r="AS197" s="3" t="s">
        <v>279</v>
      </c>
    </row>
    <row r="198" spans="1:45" x14ac:dyDescent="0.45">
      <c r="A198" s="25"/>
      <c r="B198" s="23"/>
      <c r="C198" s="23"/>
      <c r="D198" s="23"/>
      <c r="E198" s="23"/>
      <c r="F198" s="23"/>
      <c r="G198" s="23"/>
      <c r="H198" s="23"/>
      <c r="I198" s="23"/>
      <c r="J198" s="25"/>
      <c r="K198" s="23"/>
      <c r="L198" s="23"/>
      <c r="M198" s="23"/>
      <c r="N198" s="23"/>
      <c r="O198" s="23"/>
      <c r="P198" s="23"/>
      <c r="Q198" s="23"/>
      <c r="R198" s="23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3"/>
      <c r="AD198" s="23"/>
      <c r="AE198" s="23"/>
      <c r="AF198" s="23"/>
      <c r="AG198" s="23"/>
      <c r="AH198" s="23"/>
      <c r="AI198" s="23"/>
      <c r="AJ198" s="23"/>
      <c r="AK198" s="22" t="s">
        <v>205</v>
      </c>
      <c r="AL198" s="3">
        <v>10093058</v>
      </c>
      <c r="AM198" s="5">
        <v>209900</v>
      </c>
      <c r="AN198" s="5">
        <v>33843</v>
      </c>
      <c r="AO198" s="5">
        <v>4029</v>
      </c>
      <c r="AP198" s="2">
        <f t="shared" si="31"/>
        <v>20796.472189102649</v>
      </c>
      <c r="AQ198" s="2">
        <f t="shared" si="32"/>
        <v>3353.0967522429773</v>
      </c>
      <c r="AR198" s="2">
        <f t="shared" si="33"/>
        <v>399.18526179082687</v>
      </c>
      <c r="AS198" s="2">
        <f t="shared" si="34"/>
        <v>0.11904972963389771</v>
      </c>
    </row>
    <row r="199" spans="1:45" ht="19.5" customHeight="1" x14ac:dyDescent="0.45">
      <c r="A199" s="25"/>
      <c r="B199" s="23"/>
      <c r="C199" s="23"/>
      <c r="D199" s="23"/>
      <c r="E199" s="23"/>
      <c r="F199" s="23"/>
      <c r="G199" s="23"/>
      <c r="H199" s="23"/>
      <c r="I199" s="23"/>
      <c r="J199" s="25"/>
      <c r="K199" s="23"/>
      <c r="L199" s="23"/>
      <c r="M199" s="23"/>
      <c r="N199" s="23"/>
      <c r="O199" s="23"/>
      <c r="P199" s="23"/>
      <c r="Q199" s="23"/>
      <c r="R199" s="23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3"/>
      <c r="AD199" s="23"/>
      <c r="AE199" s="23"/>
      <c r="AF199" s="23"/>
      <c r="AG199" s="23"/>
      <c r="AH199" s="23"/>
      <c r="AI199" s="23"/>
      <c r="AJ199" s="23"/>
      <c r="AK199" s="22" t="s">
        <v>206</v>
      </c>
      <c r="AL199" s="2">
        <v>67851047</v>
      </c>
      <c r="AM199" s="2">
        <v>3532634</v>
      </c>
      <c r="AN199" s="2">
        <v>261184</v>
      </c>
      <c r="AO199" s="2">
        <v>36914</v>
      </c>
      <c r="AP199" s="2">
        <f t="shared" si="31"/>
        <v>52064.546623724171</v>
      </c>
      <c r="AQ199" s="2">
        <f t="shared" si="32"/>
        <v>3849.3731717949759</v>
      </c>
      <c r="AR199" s="2">
        <f t="shared" si="33"/>
        <v>544.04466301013747</v>
      </c>
      <c r="AS199" s="2">
        <f t="shared" si="34"/>
        <v>0.1413333129135016</v>
      </c>
    </row>
    <row r="200" spans="1:45" ht="18.600000000000001" thickBot="1" x14ac:dyDescent="0.5">
      <c r="A200" s="25"/>
      <c r="B200" s="23"/>
      <c r="C200" s="23"/>
      <c r="D200" s="23"/>
      <c r="E200" s="23"/>
      <c r="F200" s="23"/>
      <c r="G200" s="23"/>
      <c r="H200" s="23"/>
      <c r="I200" s="23"/>
      <c r="J200" s="25"/>
      <c r="K200" s="23"/>
      <c r="L200" s="23"/>
      <c r="M200" s="23"/>
      <c r="N200" s="23"/>
      <c r="O200" s="23"/>
      <c r="P200" s="23"/>
      <c r="Q200" s="23"/>
      <c r="R200" s="23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3"/>
      <c r="AD200" s="23"/>
      <c r="AE200" s="23"/>
      <c r="AF200" s="23"/>
      <c r="AG200" s="23"/>
      <c r="AH200" s="23"/>
      <c r="AI200" s="23"/>
      <c r="AJ200" s="23"/>
      <c r="AK200" s="22" t="s">
        <v>207</v>
      </c>
      <c r="AL200" s="2" t="s">
        <v>279</v>
      </c>
      <c r="AM200" s="2" t="s">
        <v>279</v>
      </c>
      <c r="AN200" s="2" t="s">
        <v>279</v>
      </c>
      <c r="AO200" s="2" t="s">
        <v>279</v>
      </c>
      <c r="AP200" s="12" t="s">
        <v>279</v>
      </c>
      <c r="AQ200" s="12" t="s">
        <v>279</v>
      </c>
      <c r="AR200" s="12" t="s">
        <v>279</v>
      </c>
      <c r="AS200" s="12" t="s">
        <v>279</v>
      </c>
    </row>
    <row r="201" spans="1:45" ht="21.45" customHeight="1" thickBot="1" x14ac:dyDescent="0.5">
      <c r="A201" s="25"/>
      <c r="B201" s="23"/>
      <c r="C201" s="23"/>
      <c r="D201" s="23"/>
      <c r="E201" s="23"/>
      <c r="F201" s="23"/>
      <c r="G201" s="23"/>
      <c r="H201" s="23"/>
      <c r="I201" s="23"/>
      <c r="J201" s="25"/>
      <c r="K201" s="23"/>
      <c r="L201" s="23"/>
      <c r="M201" s="23"/>
      <c r="N201" s="23"/>
      <c r="O201" s="23"/>
      <c r="P201" s="23"/>
      <c r="Q201" s="23"/>
      <c r="R201" s="23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3"/>
      <c r="AD201" s="23"/>
      <c r="AE201" s="23"/>
      <c r="AF201" s="23"/>
      <c r="AG201" s="23"/>
      <c r="AH201" s="23"/>
      <c r="AI201" s="23"/>
      <c r="AJ201" s="23"/>
      <c r="AK201" s="22" t="s">
        <v>286</v>
      </c>
      <c r="AL201" s="19">
        <v>173702</v>
      </c>
      <c r="AM201" s="20">
        <v>10255</v>
      </c>
      <c r="AN201" s="21">
        <v>559</v>
      </c>
      <c r="AO201" s="21">
        <v>45</v>
      </c>
      <c r="AP201" s="12">
        <f t="shared" ref="AP201" si="42">AM201/AL201*1000000</f>
        <v>59037.892482527546</v>
      </c>
      <c r="AQ201" s="12">
        <f t="shared" ref="AQ201" si="43">AN201/AL201*1000000</f>
        <v>3218.1552313732714</v>
      </c>
      <c r="AR201" s="12">
        <f t="shared" ref="AR201" si="44">AO201/AL201*1000000</f>
        <v>259.06437461859969</v>
      </c>
      <c r="AS201" s="12">
        <f t="shared" ref="AS201" si="45">AO201/AN201</f>
        <v>8.0500894454382826E-2</v>
      </c>
    </row>
    <row r="202" spans="1:45" ht="18.600000000000001" thickBot="1" x14ac:dyDescent="0.5">
      <c r="A202" s="25"/>
      <c r="B202" s="23"/>
      <c r="C202" s="23"/>
      <c r="D202" s="23"/>
      <c r="E202" s="23"/>
      <c r="F202" s="23"/>
      <c r="G202" s="23"/>
      <c r="H202" s="23"/>
      <c r="I202" s="23"/>
      <c r="J202" s="25"/>
      <c r="K202" s="23"/>
      <c r="L202" s="23"/>
      <c r="M202" s="23"/>
      <c r="N202" s="23"/>
      <c r="O202" s="23"/>
      <c r="P202" s="23"/>
      <c r="Q202" s="23"/>
      <c r="R202" s="23"/>
      <c r="S202" s="25" t="s">
        <v>208</v>
      </c>
      <c r="T202" s="25"/>
      <c r="U202" s="25"/>
      <c r="V202" s="25"/>
      <c r="W202" s="25"/>
      <c r="X202" s="25"/>
      <c r="Y202" s="25"/>
      <c r="Z202" s="25"/>
      <c r="AA202" s="25"/>
      <c r="AB202" s="25"/>
      <c r="AC202" s="23">
        <f>SUM(AL202:AL217)</f>
        <v>152237046</v>
      </c>
      <c r="AD202" s="23">
        <f t="shared" ref="AD202:AF202" si="46">SUM(AM202:AM217)</f>
        <v>8427591</v>
      </c>
      <c r="AE202" s="23">
        <f t="shared" si="46"/>
        <v>569153</v>
      </c>
      <c r="AF202" s="23">
        <f t="shared" si="46"/>
        <v>62061</v>
      </c>
      <c r="AG202" s="23">
        <f>AD202/AC202*1000000</f>
        <v>55358.345563273739</v>
      </c>
      <c r="AH202" s="23">
        <f>AE202/AC202*1000000</f>
        <v>3738.597239991112</v>
      </c>
      <c r="AI202" s="23">
        <f>AF202/AC202*1000000</f>
        <v>407.66030102817416</v>
      </c>
      <c r="AJ202" s="23">
        <f>AF202/AE202</f>
        <v>0.10904097843637826</v>
      </c>
      <c r="AK202" s="22" t="s">
        <v>209</v>
      </c>
      <c r="AL202" s="3">
        <v>2878095</v>
      </c>
      <c r="AM202" s="5">
        <v>13333</v>
      </c>
      <c r="AN202" s="5">
        <v>1004</v>
      </c>
      <c r="AO202" s="4">
        <v>32</v>
      </c>
      <c r="AP202" s="2">
        <f t="shared" ref="AP202:AP248" si="47">AM202/AL202*1000000</f>
        <v>4632.5781463085823</v>
      </c>
      <c r="AQ202" s="2">
        <f t="shared" ref="AQ202:AQ248" si="48">AN202/AL202*1000000</f>
        <v>348.84185546342286</v>
      </c>
      <c r="AR202" s="2">
        <f t="shared" ref="AR202:AR248" si="49">AO202/AL202*1000000</f>
        <v>11.118465512778418</v>
      </c>
      <c r="AS202" s="2">
        <f t="shared" ref="AS202:AS248" si="50">AO202/AN202</f>
        <v>3.1872509960159362E-2</v>
      </c>
    </row>
    <row r="203" spans="1:45" ht="18.600000000000001" thickBot="1" x14ac:dyDescent="0.5">
      <c r="A203" s="25"/>
      <c r="B203" s="23"/>
      <c r="C203" s="23"/>
      <c r="D203" s="23"/>
      <c r="E203" s="23"/>
      <c r="F203" s="23"/>
      <c r="G203" s="23"/>
      <c r="H203" s="23"/>
      <c r="I203" s="23"/>
      <c r="J203" s="25"/>
      <c r="K203" s="23"/>
      <c r="L203" s="23"/>
      <c r="M203" s="23"/>
      <c r="N203" s="23"/>
      <c r="O203" s="23"/>
      <c r="P203" s="23"/>
      <c r="Q203" s="23"/>
      <c r="R203" s="23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3"/>
      <c r="AD203" s="23"/>
      <c r="AE203" s="23"/>
      <c r="AF203" s="23"/>
      <c r="AG203" s="23"/>
      <c r="AH203" s="23"/>
      <c r="AI203" s="23"/>
      <c r="AJ203" s="23"/>
      <c r="AK203" s="22" t="s">
        <v>210</v>
      </c>
      <c r="AL203" s="3">
        <v>77253</v>
      </c>
      <c r="AM203" s="5">
        <v>3750</v>
      </c>
      <c r="AN203" s="4">
        <v>763</v>
      </c>
      <c r="AO203" s="4">
        <v>51</v>
      </c>
      <c r="AP203" s="2">
        <f t="shared" si="47"/>
        <v>48541.804201778577</v>
      </c>
      <c r="AQ203" s="2">
        <f t="shared" si="48"/>
        <v>9876.6390949218803</v>
      </c>
      <c r="AR203" s="2">
        <f t="shared" si="49"/>
        <v>660.16853714418858</v>
      </c>
      <c r="AS203" s="2">
        <f t="shared" si="50"/>
        <v>6.6841415465268672E-2</v>
      </c>
    </row>
    <row r="204" spans="1:45" ht="19.05" customHeight="1" thickBot="1" x14ac:dyDescent="0.5">
      <c r="A204" s="25"/>
      <c r="B204" s="23"/>
      <c r="C204" s="23"/>
      <c r="D204" s="23"/>
      <c r="E204" s="23"/>
      <c r="F204" s="23"/>
      <c r="G204" s="23"/>
      <c r="H204" s="23"/>
      <c r="I204" s="23"/>
      <c r="J204" s="25"/>
      <c r="K204" s="23"/>
      <c r="L204" s="23"/>
      <c r="M204" s="23"/>
      <c r="N204" s="23"/>
      <c r="O204" s="23"/>
      <c r="P204" s="23"/>
      <c r="Q204" s="23"/>
      <c r="R204" s="23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3"/>
      <c r="AD204" s="23"/>
      <c r="AE204" s="23"/>
      <c r="AF204" s="23"/>
      <c r="AG204" s="23"/>
      <c r="AH204" s="23"/>
      <c r="AI204" s="23"/>
      <c r="AJ204" s="23"/>
      <c r="AK204" s="22" t="s">
        <v>211</v>
      </c>
      <c r="AL204" s="3">
        <v>3282698</v>
      </c>
      <c r="AM204" s="5">
        <v>59934</v>
      </c>
      <c r="AN204" s="5">
        <v>2406</v>
      </c>
      <c r="AO204" s="4">
        <v>146</v>
      </c>
      <c r="AP204" s="2">
        <f t="shared" si="47"/>
        <v>18257.543033200131</v>
      </c>
      <c r="AQ204" s="2">
        <f t="shared" si="48"/>
        <v>732.9337027043</v>
      </c>
      <c r="AR204" s="2">
        <f t="shared" si="49"/>
        <v>44.475611219795425</v>
      </c>
      <c r="AS204" s="2">
        <f t="shared" si="50"/>
        <v>6.0681629260182876E-2</v>
      </c>
    </row>
    <row r="205" spans="1:45" ht="18.600000000000001" thickBot="1" x14ac:dyDescent="0.5">
      <c r="A205" s="25"/>
      <c r="B205" s="23"/>
      <c r="C205" s="23"/>
      <c r="D205" s="23"/>
      <c r="E205" s="23"/>
      <c r="F205" s="23"/>
      <c r="G205" s="23"/>
      <c r="H205" s="23"/>
      <c r="I205" s="23"/>
      <c r="J205" s="25"/>
      <c r="K205" s="23"/>
      <c r="L205" s="23"/>
      <c r="M205" s="23"/>
      <c r="N205" s="23"/>
      <c r="O205" s="23"/>
      <c r="P205" s="23"/>
      <c r="Q205" s="23"/>
      <c r="R205" s="23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3"/>
      <c r="AD205" s="23"/>
      <c r="AE205" s="23"/>
      <c r="AF205" s="23"/>
      <c r="AG205" s="23"/>
      <c r="AH205" s="23"/>
      <c r="AI205" s="23"/>
      <c r="AJ205" s="23"/>
      <c r="AK205" s="22" t="s">
        <v>212</v>
      </c>
      <c r="AL205" s="3">
        <v>4107599</v>
      </c>
      <c r="AM205" s="5">
        <v>62422</v>
      </c>
      <c r="AN205" s="5">
        <v>2244</v>
      </c>
      <c r="AO205" s="4">
        <v>100</v>
      </c>
      <c r="AP205" s="2">
        <f t="shared" si="47"/>
        <v>15196.712239924102</v>
      </c>
      <c r="AQ205" s="2">
        <f t="shared" si="48"/>
        <v>546.30454433356317</v>
      </c>
      <c r="AR205" s="2">
        <f t="shared" si="49"/>
        <v>24.345122296504599</v>
      </c>
      <c r="AS205" s="2">
        <f t="shared" si="50"/>
        <v>4.4563279857397504E-2</v>
      </c>
    </row>
    <row r="206" spans="1:45" ht="18.600000000000001" thickBot="1" x14ac:dyDescent="0.5">
      <c r="A206" s="25"/>
      <c r="B206" s="23"/>
      <c r="C206" s="23"/>
      <c r="D206" s="23"/>
      <c r="E206" s="23"/>
      <c r="F206" s="23"/>
      <c r="G206" s="23"/>
      <c r="H206" s="23"/>
      <c r="I206" s="23"/>
      <c r="J206" s="25"/>
      <c r="K206" s="23"/>
      <c r="L206" s="23"/>
      <c r="M206" s="23"/>
      <c r="N206" s="23"/>
      <c r="O206" s="23"/>
      <c r="P206" s="23"/>
      <c r="Q206" s="23"/>
      <c r="R206" s="23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3"/>
      <c r="AD206" s="23"/>
      <c r="AE206" s="23"/>
      <c r="AF206" s="23"/>
      <c r="AG206" s="23"/>
      <c r="AH206" s="23"/>
      <c r="AI206" s="23"/>
      <c r="AJ206" s="23"/>
      <c r="AK206" s="22" t="s">
        <v>213</v>
      </c>
      <c r="AL206" s="3">
        <v>33692</v>
      </c>
      <c r="AM206" s="5">
        <v>6556</v>
      </c>
      <c r="AN206" s="4">
        <v>154</v>
      </c>
      <c r="AO206" s="4">
        <v>0</v>
      </c>
      <c r="AP206" s="2">
        <f t="shared" si="47"/>
        <v>194586.25192924138</v>
      </c>
      <c r="AQ206" s="2">
        <f t="shared" si="48"/>
        <v>4570.8179983378841</v>
      </c>
      <c r="AR206" s="2">
        <f t="shared" si="49"/>
        <v>0</v>
      </c>
      <c r="AS206" s="2">
        <f t="shared" si="50"/>
        <v>0</v>
      </c>
    </row>
    <row r="207" spans="1:45" ht="18.600000000000001" thickBot="1" x14ac:dyDescent="0.5">
      <c r="A207" s="25"/>
      <c r="B207" s="23"/>
      <c r="C207" s="23"/>
      <c r="D207" s="23"/>
      <c r="E207" s="23"/>
      <c r="F207" s="23"/>
      <c r="G207" s="23"/>
      <c r="H207" s="23"/>
      <c r="I207" s="23"/>
      <c r="J207" s="25"/>
      <c r="K207" s="23"/>
      <c r="L207" s="23"/>
      <c r="M207" s="23"/>
      <c r="N207" s="23"/>
      <c r="O207" s="23"/>
      <c r="P207" s="23"/>
      <c r="Q207" s="23"/>
      <c r="R207" s="23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3"/>
      <c r="AD207" s="23"/>
      <c r="AE207" s="23"/>
      <c r="AF207" s="23"/>
      <c r="AG207" s="23"/>
      <c r="AH207" s="23"/>
      <c r="AI207" s="23"/>
      <c r="AJ207" s="23"/>
      <c r="AK207" s="22" t="s">
        <v>214</v>
      </c>
      <c r="AL207" s="3">
        <v>10427777</v>
      </c>
      <c r="AM207" s="5">
        <v>155037</v>
      </c>
      <c r="AN207" s="5">
        <v>2882</v>
      </c>
      <c r="AO207" s="4">
        <v>172</v>
      </c>
      <c r="AP207" s="2">
        <f t="shared" si="47"/>
        <v>14867.69423626915</v>
      </c>
      <c r="AQ207" s="2">
        <f t="shared" si="48"/>
        <v>276.37721827001099</v>
      </c>
      <c r="AR207" s="2">
        <f t="shared" si="49"/>
        <v>16.494407197238683</v>
      </c>
      <c r="AS207" s="2">
        <f t="shared" si="50"/>
        <v>5.9680777238029149E-2</v>
      </c>
    </row>
    <row r="208" spans="1:45" x14ac:dyDescent="0.45">
      <c r="A208" s="25"/>
      <c r="B208" s="23"/>
      <c r="C208" s="23"/>
      <c r="D208" s="23"/>
      <c r="E208" s="23"/>
      <c r="F208" s="23"/>
      <c r="G208" s="23"/>
      <c r="H208" s="23"/>
      <c r="I208" s="23"/>
      <c r="J208" s="25"/>
      <c r="K208" s="23"/>
      <c r="L208" s="23"/>
      <c r="M208" s="23"/>
      <c r="N208" s="23"/>
      <c r="O208" s="23"/>
      <c r="P208" s="23"/>
      <c r="Q208" s="23"/>
      <c r="R208" s="23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3"/>
      <c r="AD208" s="23"/>
      <c r="AE208" s="23"/>
      <c r="AF208" s="23"/>
      <c r="AG208" s="23"/>
      <c r="AH208" s="23"/>
      <c r="AI208" s="23"/>
      <c r="AJ208" s="23"/>
      <c r="AK208" s="22" t="s">
        <v>215</v>
      </c>
      <c r="AL208" s="15">
        <v>801</v>
      </c>
      <c r="AM208" s="21" t="s">
        <v>287</v>
      </c>
      <c r="AN208" s="21">
        <v>12</v>
      </c>
      <c r="AO208" s="21">
        <v>0</v>
      </c>
      <c r="AP208" s="15" t="s">
        <v>287</v>
      </c>
      <c r="AQ208" s="15">
        <f t="shared" ref="AQ208" si="51">AN208/AL208*1000000</f>
        <v>14981.2734082397</v>
      </c>
      <c r="AR208" s="15">
        <f t="shared" ref="AR208" si="52">AO208/AL208*1000000</f>
        <v>0</v>
      </c>
      <c r="AS208" s="15">
        <f t="shared" ref="AS208" si="53">AO208/AN208</f>
        <v>0</v>
      </c>
    </row>
    <row r="209" spans="1:45" ht="18.600000000000001" thickBot="1" x14ac:dyDescent="0.5">
      <c r="A209" s="25"/>
      <c r="B209" s="23"/>
      <c r="C209" s="23"/>
      <c r="D209" s="23"/>
      <c r="E209" s="23"/>
      <c r="F209" s="23"/>
      <c r="G209" s="23"/>
      <c r="H209" s="23"/>
      <c r="I209" s="23"/>
      <c r="J209" s="25"/>
      <c r="K209" s="23"/>
      <c r="L209" s="23"/>
      <c r="M209" s="23"/>
      <c r="N209" s="23"/>
      <c r="O209" s="23"/>
      <c r="P209" s="23"/>
      <c r="Q209" s="23"/>
      <c r="R209" s="23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3"/>
      <c r="AD209" s="23"/>
      <c r="AE209" s="23"/>
      <c r="AF209" s="23"/>
      <c r="AG209" s="23"/>
      <c r="AH209" s="23"/>
      <c r="AI209" s="23"/>
      <c r="AJ209" s="23"/>
      <c r="AK209" s="22" t="s">
        <v>216</v>
      </c>
      <c r="AL209" s="2">
        <v>60470230</v>
      </c>
      <c r="AM209" s="2">
        <v>3482253</v>
      </c>
      <c r="AN209" s="2">
        <v>230158</v>
      </c>
      <c r="AO209" s="2">
        <v>32877</v>
      </c>
      <c r="AP209" s="2">
        <f t="shared" si="47"/>
        <v>57586.237062435517</v>
      </c>
      <c r="AQ209" s="2">
        <f t="shared" si="48"/>
        <v>3806.1373340237005</v>
      </c>
      <c r="AR209" s="2">
        <f t="shared" si="49"/>
        <v>543.68901854681212</v>
      </c>
      <c r="AS209" s="2">
        <f t="shared" si="50"/>
        <v>0.14284534971628185</v>
      </c>
    </row>
    <row r="210" spans="1:45" ht="18.600000000000001" thickBot="1" x14ac:dyDescent="0.5">
      <c r="A210" s="25"/>
      <c r="B210" s="23"/>
      <c r="C210" s="23"/>
      <c r="D210" s="23"/>
      <c r="E210" s="23"/>
      <c r="F210" s="23"/>
      <c r="G210" s="23"/>
      <c r="H210" s="23"/>
      <c r="I210" s="23"/>
      <c r="J210" s="25"/>
      <c r="K210" s="23"/>
      <c r="L210" s="23"/>
      <c r="M210" s="23"/>
      <c r="N210" s="23"/>
      <c r="O210" s="23"/>
      <c r="P210" s="23"/>
      <c r="Q210" s="23"/>
      <c r="R210" s="23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3"/>
      <c r="AD210" s="23"/>
      <c r="AE210" s="23"/>
      <c r="AF210" s="23"/>
      <c r="AG210" s="23"/>
      <c r="AH210" s="23"/>
      <c r="AI210" s="23"/>
      <c r="AJ210" s="23"/>
      <c r="AK210" s="22" t="s">
        <v>217</v>
      </c>
      <c r="AL210" s="3">
        <v>441429</v>
      </c>
      <c r="AM210" s="5">
        <v>61615</v>
      </c>
      <c r="AN210" s="4">
        <v>611</v>
      </c>
      <c r="AO210" s="4">
        <v>6</v>
      </c>
      <c r="AP210" s="2">
        <f t="shared" si="47"/>
        <v>139580.77063355601</v>
      </c>
      <c r="AQ210" s="2">
        <f t="shared" si="48"/>
        <v>1384.1410509957434</v>
      </c>
      <c r="AR210" s="2">
        <f t="shared" si="49"/>
        <v>13.592219813378822</v>
      </c>
      <c r="AS210" s="2">
        <f t="shared" si="50"/>
        <v>9.8199672667757774E-3</v>
      </c>
    </row>
    <row r="211" spans="1:45" ht="18.600000000000001" thickBot="1" x14ac:dyDescent="0.5">
      <c r="A211" s="25"/>
      <c r="B211" s="23"/>
      <c r="C211" s="23"/>
      <c r="D211" s="23"/>
      <c r="E211" s="23"/>
      <c r="F211" s="23"/>
      <c r="G211" s="23"/>
      <c r="H211" s="23"/>
      <c r="I211" s="23"/>
      <c r="J211" s="25"/>
      <c r="K211" s="23"/>
      <c r="L211" s="23"/>
      <c r="M211" s="23"/>
      <c r="N211" s="23"/>
      <c r="O211" s="23"/>
      <c r="P211" s="23"/>
      <c r="Q211" s="23"/>
      <c r="R211" s="23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3"/>
      <c r="AD211" s="23"/>
      <c r="AE211" s="23"/>
      <c r="AF211" s="23"/>
      <c r="AG211" s="23"/>
      <c r="AH211" s="23"/>
      <c r="AI211" s="23"/>
      <c r="AJ211" s="23"/>
      <c r="AK211" s="22" t="s">
        <v>218</v>
      </c>
      <c r="AL211" s="3">
        <v>628058</v>
      </c>
      <c r="AM211" s="7">
        <v>10167</v>
      </c>
      <c r="AN211" s="6">
        <v>324</v>
      </c>
      <c r="AO211" s="6">
        <v>9</v>
      </c>
      <c r="AP211" s="2">
        <f t="shared" si="47"/>
        <v>16187.995376223216</v>
      </c>
      <c r="AQ211" s="2">
        <f t="shared" si="48"/>
        <v>515.87592228743199</v>
      </c>
      <c r="AR211" s="2">
        <f t="shared" si="49"/>
        <v>14.329886730206447</v>
      </c>
      <c r="AS211" s="2">
        <f t="shared" si="50"/>
        <v>2.7777777777777776E-2</v>
      </c>
    </row>
    <row r="212" spans="1:45" ht="18.600000000000001" thickBot="1" x14ac:dyDescent="0.5">
      <c r="A212" s="25"/>
      <c r="B212" s="23"/>
      <c r="C212" s="23"/>
      <c r="D212" s="23"/>
      <c r="E212" s="23"/>
      <c r="F212" s="23"/>
      <c r="G212" s="23"/>
      <c r="H212" s="23"/>
      <c r="I212" s="23"/>
      <c r="J212" s="25"/>
      <c r="K212" s="23"/>
      <c r="L212" s="23"/>
      <c r="M212" s="23"/>
      <c r="N212" s="23"/>
      <c r="O212" s="23"/>
      <c r="P212" s="23"/>
      <c r="Q212" s="23"/>
      <c r="R212" s="23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3"/>
      <c r="AD212" s="23"/>
      <c r="AE212" s="23"/>
      <c r="AF212" s="23"/>
      <c r="AG212" s="23"/>
      <c r="AH212" s="23"/>
      <c r="AI212" s="23"/>
      <c r="AJ212" s="23"/>
      <c r="AK212" s="22" t="s">
        <v>219</v>
      </c>
      <c r="AL212" s="3">
        <v>2083382</v>
      </c>
      <c r="AM212" s="5">
        <v>25528</v>
      </c>
      <c r="AN212" s="5">
        <v>1999</v>
      </c>
      <c r="AO212" s="4">
        <v>113</v>
      </c>
      <c r="AP212" s="2">
        <f t="shared" si="47"/>
        <v>12253.15376632802</v>
      </c>
      <c r="AQ212" s="2">
        <f t="shared" si="48"/>
        <v>959.49758613638778</v>
      </c>
      <c r="AR212" s="2">
        <f t="shared" si="49"/>
        <v>54.238732983197515</v>
      </c>
      <c r="AS212" s="2">
        <f t="shared" si="50"/>
        <v>5.6528264132066033E-2</v>
      </c>
    </row>
    <row r="213" spans="1:45" ht="18.600000000000001" thickBot="1" x14ac:dyDescent="0.5">
      <c r="A213" s="25"/>
      <c r="B213" s="23"/>
      <c r="C213" s="23"/>
      <c r="D213" s="23"/>
      <c r="E213" s="23"/>
      <c r="F213" s="23"/>
      <c r="G213" s="23"/>
      <c r="H213" s="23"/>
      <c r="I213" s="23"/>
      <c r="J213" s="25"/>
      <c r="K213" s="23"/>
      <c r="L213" s="23"/>
      <c r="M213" s="23"/>
      <c r="N213" s="23"/>
      <c r="O213" s="23"/>
      <c r="P213" s="23"/>
      <c r="Q213" s="23"/>
      <c r="R213" s="23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3"/>
      <c r="AD213" s="23"/>
      <c r="AE213" s="23"/>
      <c r="AF213" s="23"/>
      <c r="AG213" s="23"/>
      <c r="AH213" s="23"/>
      <c r="AI213" s="23"/>
      <c r="AJ213" s="23"/>
      <c r="AK213" s="22" t="s">
        <v>220</v>
      </c>
      <c r="AL213" s="3">
        <v>10199497</v>
      </c>
      <c r="AM213" s="5">
        <v>689705</v>
      </c>
      <c r="AN213" s="5">
        <v>30788</v>
      </c>
      <c r="AO213" s="5">
        <v>1330</v>
      </c>
      <c r="AP213" s="2">
        <f t="shared" si="47"/>
        <v>67621.471921605538</v>
      </c>
      <c r="AQ213" s="2">
        <f t="shared" si="48"/>
        <v>3018.5802299858515</v>
      </c>
      <c r="AR213" s="2">
        <f t="shared" si="49"/>
        <v>130.39858730288367</v>
      </c>
      <c r="AS213" s="2">
        <f t="shared" si="50"/>
        <v>4.3198648824217228E-2</v>
      </c>
    </row>
    <row r="214" spans="1:45" ht="18.600000000000001" thickBot="1" x14ac:dyDescent="0.5">
      <c r="A214" s="25"/>
      <c r="B214" s="23"/>
      <c r="C214" s="23"/>
      <c r="D214" s="23"/>
      <c r="E214" s="23"/>
      <c r="F214" s="23"/>
      <c r="G214" s="23"/>
      <c r="H214" s="23"/>
      <c r="I214" s="23"/>
      <c r="J214" s="25"/>
      <c r="K214" s="23"/>
      <c r="L214" s="23"/>
      <c r="M214" s="23"/>
      <c r="N214" s="23"/>
      <c r="O214" s="23"/>
      <c r="P214" s="23"/>
      <c r="Q214" s="23"/>
      <c r="R214" s="23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3"/>
      <c r="AD214" s="23"/>
      <c r="AE214" s="23"/>
      <c r="AF214" s="23"/>
      <c r="AG214" s="23"/>
      <c r="AH214" s="23"/>
      <c r="AI214" s="23"/>
      <c r="AJ214" s="23"/>
      <c r="AK214" s="22" t="s">
        <v>221</v>
      </c>
      <c r="AL214" s="3">
        <v>33924</v>
      </c>
      <c r="AM214" s="5">
        <v>3996</v>
      </c>
      <c r="AN214" s="4">
        <v>666</v>
      </c>
      <c r="AO214" s="4">
        <v>42</v>
      </c>
      <c r="AP214" s="2">
        <f t="shared" si="47"/>
        <v>117792.71312345243</v>
      </c>
      <c r="AQ214" s="2">
        <f t="shared" si="48"/>
        <v>19632.118853908734</v>
      </c>
      <c r="AR214" s="2">
        <f t="shared" si="49"/>
        <v>1238.0615493455962</v>
      </c>
      <c r="AS214" s="2">
        <f t="shared" si="50"/>
        <v>6.3063063063063057E-2</v>
      </c>
    </row>
    <row r="215" spans="1:45" ht="18.600000000000001" thickBot="1" x14ac:dyDescent="0.5">
      <c r="A215" s="25"/>
      <c r="B215" s="23"/>
      <c r="C215" s="23"/>
      <c r="D215" s="23"/>
      <c r="E215" s="23"/>
      <c r="F215" s="23"/>
      <c r="G215" s="23"/>
      <c r="H215" s="23"/>
      <c r="I215" s="23"/>
      <c r="J215" s="25"/>
      <c r="K215" s="23"/>
      <c r="L215" s="23"/>
      <c r="M215" s="23"/>
      <c r="N215" s="23"/>
      <c r="O215" s="23"/>
      <c r="P215" s="23"/>
      <c r="Q215" s="23"/>
      <c r="R215" s="23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3"/>
      <c r="AD215" s="23"/>
      <c r="AE215" s="23"/>
      <c r="AF215" s="23"/>
      <c r="AG215" s="23"/>
      <c r="AH215" s="23"/>
      <c r="AI215" s="23"/>
      <c r="AJ215" s="23"/>
      <c r="AK215" s="22" t="s">
        <v>222</v>
      </c>
      <c r="AL215" s="3">
        <v>8740651</v>
      </c>
      <c r="AM215" s="5">
        <v>220344</v>
      </c>
      <c r="AN215" s="5">
        <v>11193</v>
      </c>
      <c r="AO215" s="4">
        <v>239</v>
      </c>
      <c r="AP215" s="2">
        <f t="shared" si="47"/>
        <v>25209.106278239458</v>
      </c>
      <c r="AQ215" s="2">
        <f t="shared" si="48"/>
        <v>1280.5682322746898</v>
      </c>
      <c r="AR215" s="2">
        <f t="shared" si="49"/>
        <v>27.343501073318222</v>
      </c>
      <c r="AS215" s="2">
        <f t="shared" si="50"/>
        <v>2.1352631108728669E-2</v>
      </c>
    </row>
    <row r="216" spans="1:45" x14ac:dyDescent="0.45">
      <c r="A216" s="25"/>
      <c r="B216" s="23"/>
      <c r="C216" s="23"/>
      <c r="D216" s="23"/>
      <c r="E216" s="23"/>
      <c r="F216" s="23"/>
      <c r="G216" s="23"/>
      <c r="H216" s="23"/>
      <c r="I216" s="23"/>
      <c r="J216" s="25"/>
      <c r="K216" s="23"/>
      <c r="L216" s="23"/>
      <c r="M216" s="23"/>
      <c r="N216" s="23"/>
      <c r="O216" s="23"/>
      <c r="P216" s="23"/>
      <c r="Q216" s="23"/>
      <c r="R216" s="23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3"/>
      <c r="AD216" s="23"/>
      <c r="AE216" s="23"/>
      <c r="AF216" s="23"/>
      <c r="AG216" s="23"/>
      <c r="AH216" s="23"/>
      <c r="AI216" s="23"/>
      <c r="AJ216" s="23"/>
      <c r="AK216" s="22" t="s">
        <v>223</v>
      </c>
      <c r="AL216" s="3">
        <v>2078911</v>
      </c>
      <c r="AM216" s="5">
        <v>76384</v>
      </c>
      <c r="AN216" s="5">
        <v>1469</v>
      </c>
      <c r="AO216" s="4">
        <v>107</v>
      </c>
      <c r="AP216" s="2">
        <f t="shared" si="47"/>
        <v>36742.313644018424</v>
      </c>
      <c r="AQ216" s="2">
        <f t="shared" si="48"/>
        <v>706.61995631366619</v>
      </c>
      <c r="AR216" s="2">
        <f t="shared" si="49"/>
        <v>51.469254816584261</v>
      </c>
      <c r="AS216" s="2">
        <f t="shared" si="50"/>
        <v>7.2838665759019747E-2</v>
      </c>
    </row>
    <row r="217" spans="1:45" ht="18.600000000000001" thickBot="1" x14ac:dyDescent="0.5">
      <c r="A217" s="25"/>
      <c r="B217" s="23"/>
      <c r="C217" s="23"/>
      <c r="D217" s="23"/>
      <c r="E217" s="23"/>
      <c r="F217" s="23"/>
      <c r="G217" s="23"/>
      <c r="H217" s="23"/>
      <c r="I217" s="23"/>
      <c r="J217" s="25"/>
      <c r="K217" s="23"/>
      <c r="L217" s="23"/>
      <c r="M217" s="23"/>
      <c r="N217" s="23"/>
      <c r="O217" s="23"/>
      <c r="P217" s="23"/>
      <c r="Q217" s="23"/>
      <c r="R217" s="23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3"/>
      <c r="AD217" s="23"/>
      <c r="AE217" s="23"/>
      <c r="AF217" s="23"/>
      <c r="AG217" s="23"/>
      <c r="AH217" s="23"/>
      <c r="AI217" s="23"/>
      <c r="AJ217" s="23"/>
      <c r="AK217" s="22" t="s">
        <v>224</v>
      </c>
      <c r="AL217" s="2">
        <v>46753049</v>
      </c>
      <c r="AM217" s="10">
        <v>3556567</v>
      </c>
      <c r="AN217" s="10">
        <v>282480</v>
      </c>
      <c r="AO217" s="11">
        <v>26837</v>
      </c>
      <c r="AP217" s="2">
        <f t="shared" si="47"/>
        <v>76071.338149518328</v>
      </c>
      <c r="AQ217" s="2">
        <f t="shared" si="48"/>
        <v>6041.9588891411122</v>
      </c>
      <c r="AR217" s="2">
        <f t="shared" si="49"/>
        <v>574.01603903950729</v>
      </c>
      <c r="AS217" s="2">
        <f t="shared" si="50"/>
        <v>9.5004956103086943E-2</v>
      </c>
    </row>
    <row r="218" spans="1:45" ht="18.600000000000001" thickBot="1" x14ac:dyDescent="0.5">
      <c r="A218" s="25"/>
      <c r="B218" s="23"/>
      <c r="C218" s="23"/>
      <c r="D218" s="23"/>
      <c r="E218" s="23"/>
      <c r="F218" s="23"/>
      <c r="G218" s="23"/>
      <c r="H218" s="23"/>
      <c r="I218" s="23"/>
      <c r="J218" s="25"/>
      <c r="K218" s="23"/>
      <c r="L218" s="23"/>
      <c r="M218" s="23"/>
      <c r="N218" s="23"/>
      <c r="O218" s="23"/>
      <c r="P218" s="23"/>
      <c r="Q218" s="23"/>
      <c r="R218" s="23"/>
      <c r="S218" s="25" t="s">
        <v>225</v>
      </c>
      <c r="T218" s="25"/>
      <c r="U218" s="25"/>
      <c r="V218" s="25"/>
      <c r="W218" s="25"/>
      <c r="X218" s="25"/>
      <c r="Y218" s="25"/>
      <c r="Z218" s="25"/>
      <c r="AA218" s="25"/>
      <c r="AB218" s="25"/>
      <c r="AC218" s="23">
        <f>SUM(AL218:AL226)</f>
        <v>196085407</v>
      </c>
      <c r="AD218" s="23">
        <f t="shared" ref="AD218:AF218" si="54">SUM(AM218:AM226)</f>
        <v>6939214</v>
      </c>
      <c r="AE218" s="23">
        <f t="shared" si="54"/>
        <v>517976</v>
      </c>
      <c r="AF218" s="23">
        <f t="shared" si="54"/>
        <v>54671</v>
      </c>
      <c r="AG218" s="23">
        <f>AD218/AC218*1000000</f>
        <v>35388.732421072011</v>
      </c>
      <c r="AH218" s="23">
        <f>AE218/AC218*1000000</f>
        <v>2641.5836238134743</v>
      </c>
      <c r="AI218" s="23">
        <f>AF218/AC218*1000000</f>
        <v>278.81218106149021</v>
      </c>
      <c r="AJ218" s="23">
        <f>AF218/AE218</f>
        <v>0.10554736126770352</v>
      </c>
      <c r="AK218" s="22" t="s">
        <v>226</v>
      </c>
      <c r="AL218" s="3">
        <v>9001347</v>
      </c>
      <c r="AM218" s="5">
        <v>405341</v>
      </c>
      <c r="AN218" s="5">
        <v>16539</v>
      </c>
      <c r="AO218" s="4">
        <v>641</v>
      </c>
      <c r="AP218" s="2">
        <f t="shared" si="47"/>
        <v>45031.14922688793</v>
      </c>
      <c r="AQ218" s="2">
        <f t="shared" si="48"/>
        <v>1837.3916703799998</v>
      </c>
      <c r="AR218" s="2">
        <f t="shared" si="49"/>
        <v>71.211564224776581</v>
      </c>
      <c r="AS218" s="2">
        <f t="shared" si="50"/>
        <v>3.8756877683052179E-2</v>
      </c>
    </row>
    <row r="219" spans="1:45" x14ac:dyDescent="0.45">
      <c r="A219" s="25"/>
      <c r="B219" s="23"/>
      <c r="C219" s="23"/>
      <c r="D219" s="23"/>
      <c r="E219" s="23"/>
      <c r="F219" s="23"/>
      <c r="G219" s="23"/>
      <c r="H219" s="23"/>
      <c r="I219" s="23"/>
      <c r="J219" s="25"/>
      <c r="K219" s="23"/>
      <c r="L219" s="23"/>
      <c r="M219" s="23"/>
      <c r="N219" s="23"/>
      <c r="O219" s="23"/>
      <c r="P219" s="23"/>
      <c r="Q219" s="23"/>
      <c r="R219" s="23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3"/>
      <c r="AD219" s="23"/>
      <c r="AE219" s="23"/>
      <c r="AF219" s="23"/>
      <c r="AG219" s="23"/>
      <c r="AH219" s="23"/>
      <c r="AI219" s="23"/>
      <c r="AJ219" s="23"/>
      <c r="AK219" s="22" t="s">
        <v>227</v>
      </c>
      <c r="AL219" s="3">
        <v>11584702</v>
      </c>
      <c r="AM219" s="5">
        <v>788110</v>
      </c>
      <c r="AN219" s="5">
        <v>57342</v>
      </c>
      <c r="AO219" s="5">
        <v>9312</v>
      </c>
      <c r="AP219" s="2">
        <f t="shared" si="47"/>
        <v>68030.235046184185</v>
      </c>
      <c r="AQ219" s="2">
        <f t="shared" si="48"/>
        <v>4949.8036289582587</v>
      </c>
      <c r="AR219" s="2">
        <f t="shared" si="49"/>
        <v>803.81869123608021</v>
      </c>
      <c r="AS219" s="2">
        <f t="shared" si="50"/>
        <v>0.16239405671235743</v>
      </c>
    </row>
    <row r="220" spans="1:45" x14ac:dyDescent="0.45">
      <c r="A220" s="25"/>
      <c r="B220" s="23"/>
      <c r="C220" s="23"/>
      <c r="D220" s="23"/>
      <c r="E220" s="23"/>
      <c r="F220" s="23"/>
      <c r="G220" s="23"/>
      <c r="H220" s="23"/>
      <c r="I220" s="23"/>
      <c r="J220" s="25"/>
      <c r="K220" s="23"/>
      <c r="L220" s="23"/>
      <c r="M220" s="23"/>
      <c r="N220" s="23"/>
      <c r="O220" s="23"/>
      <c r="P220" s="23"/>
      <c r="Q220" s="23"/>
      <c r="R220" s="23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3"/>
      <c r="AD220" s="23"/>
      <c r="AE220" s="23"/>
      <c r="AF220" s="23"/>
      <c r="AG220" s="23"/>
      <c r="AH220" s="23"/>
      <c r="AI220" s="23"/>
      <c r="AJ220" s="23"/>
      <c r="AK220" s="22" t="s">
        <v>228</v>
      </c>
      <c r="AL220" s="2">
        <v>65259581</v>
      </c>
      <c r="AM220" s="2">
        <v>1384633</v>
      </c>
      <c r="AN220" s="2">
        <v>182942</v>
      </c>
      <c r="AO220" s="2">
        <v>28432</v>
      </c>
      <c r="AP220" s="2">
        <f t="shared" si="47"/>
        <v>21217.313669237319</v>
      </c>
      <c r="AQ220" s="2">
        <f t="shared" si="48"/>
        <v>2803.2971894195889</v>
      </c>
      <c r="AR220" s="2">
        <f t="shared" si="49"/>
        <v>435.67549108229792</v>
      </c>
      <c r="AS220" s="2">
        <f t="shared" si="50"/>
        <v>0.15541537755135507</v>
      </c>
    </row>
    <row r="221" spans="1:45" ht="18.600000000000001" thickBot="1" x14ac:dyDescent="0.5">
      <c r="A221" s="25"/>
      <c r="B221" s="23"/>
      <c r="C221" s="23"/>
      <c r="D221" s="23"/>
      <c r="E221" s="23"/>
      <c r="F221" s="23"/>
      <c r="G221" s="23"/>
      <c r="H221" s="23"/>
      <c r="I221" s="23"/>
      <c r="J221" s="25"/>
      <c r="K221" s="23"/>
      <c r="L221" s="23"/>
      <c r="M221" s="23"/>
      <c r="N221" s="23"/>
      <c r="O221" s="23"/>
      <c r="P221" s="23"/>
      <c r="Q221" s="23"/>
      <c r="R221" s="23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3"/>
      <c r="AD221" s="23"/>
      <c r="AE221" s="23"/>
      <c r="AF221" s="23"/>
      <c r="AG221" s="23"/>
      <c r="AH221" s="23"/>
      <c r="AI221" s="23"/>
      <c r="AJ221" s="23"/>
      <c r="AK221" s="22" t="s">
        <v>229</v>
      </c>
      <c r="AL221" s="2">
        <v>83757965</v>
      </c>
      <c r="AM221" s="2">
        <v>3595059</v>
      </c>
      <c r="AN221" s="2">
        <v>180789</v>
      </c>
      <c r="AO221" s="2">
        <v>8428</v>
      </c>
      <c r="AP221" s="2">
        <f t="shared" si="47"/>
        <v>42921.995537976596</v>
      </c>
      <c r="AQ221" s="2">
        <f t="shared" si="48"/>
        <v>2158.4693467660063</v>
      </c>
      <c r="AR221" s="2">
        <f t="shared" si="49"/>
        <v>100.6232660977377</v>
      </c>
      <c r="AS221" s="2">
        <f t="shared" si="50"/>
        <v>4.6617880512641811E-2</v>
      </c>
    </row>
    <row r="222" spans="1:45" ht="18.600000000000001" thickBot="1" x14ac:dyDescent="0.5">
      <c r="A222" s="25"/>
      <c r="B222" s="23"/>
      <c r="C222" s="23"/>
      <c r="D222" s="23"/>
      <c r="E222" s="23"/>
      <c r="F222" s="23"/>
      <c r="G222" s="23"/>
      <c r="H222" s="23"/>
      <c r="I222" s="23"/>
      <c r="J222" s="25"/>
      <c r="K222" s="23"/>
      <c r="L222" s="23"/>
      <c r="M222" s="23"/>
      <c r="N222" s="23"/>
      <c r="O222" s="23"/>
      <c r="P222" s="23"/>
      <c r="Q222" s="23"/>
      <c r="R222" s="23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3"/>
      <c r="AD222" s="23"/>
      <c r="AE222" s="23"/>
      <c r="AF222" s="23"/>
      <c r="AG222" s="23"/>
      <c r="AH222" s="23"/>
      <c r="AI222" s="23"/>
      <c r="AJ222" s="23"/>
      <c r="AK222" s="22" t="s">
        <v>230</v>
      </c>
      <c r="AL222" s="3">
        <v>38117</v>
      </c>
      <c r="AM222" s="4">
        <v>900</v>
      </c>
      <c r="AN222" s="4">
        <v>82</v>
      </c>
      <c r="AO222" s="4">
        <v>1</v>
      </c>
      <c r="AP222" s="2">
        <f t="shared" si="47"/>
        <v>23611.511923813519</v>
      </c>
      <c r="AQ222" s="2">
        <f t="shared" si="48"/>
        <v>2151.2710863918987</v>
      </c>
      <c r="AR222" s="2">
        <f t="shared" si="49"/>
        <v>26.235013248681692</v>
      </c>
      <c r="AS222" s="2">
        <f t="shared" si="50"/>
        <v>1.2195121951219513E-2</v>
      </c>
    </row>
    <row r="223" spans="1:45" ht="18.600000000000001" thickBot="1" x14ac:dyDescent="0.5">
      <c r="A223" s="25"/>
      <c r="B223" s="23"/>
      <c r="C223" s="23"/>
      <c r="D223" s="23"/>
      <c r="E223" s="23"/>
      <c r="F223" s="23"/>
      <c r="G223" s="23"/>
      <c r="H223" s="23"/>
      <c r="I223" s="23"/>
      <c r="J223" s="25"/>
      <c r="K223" s="23"/>
      <c r="L223" s="23"/>
      <c r="M223" s="23"/>
      <c r="N223" s="23"/>
      <c r="O223" s="23"/>
      <c r="P223" s="23"/>
      <c r="Q223" s="23"/>
      <c r="R223" s="23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3"/>
      <c r="AD223" s="23"/>
      <c r="AE223" s="23"/>
      <c r="AF223" s="23"/>
      <c r="AG223" s="23"/>
      <c r="AH223" s="23"/>
      <c r="AI223" s="23"/>
      <c r="AJ223" s="23"/>
      <c r="AK223" s="22" t="s">
        <v>231</v>
      </c>
      <c r="AL223" s="3">
        <v>624919</v>
      </c>
      <c r="AM223" s="5">
        <v>68107</v>
      </c>
      <c r="AN223" s="5">
        <v>3993</v>
      </c>
      <c r="AO223" s="4">
        <v>110</v>
      </c>
      <c r="AP223" s="2">
        <f t="shared" si="47"/>
        <v>108985.32449805495</v>
      </c>
      <c r="AQ223" s="2">
        <f t="shared" si="48"/>
        <v>6389.6280958012157</v>
      </c>
      <c r="AR223" s="2">
        <f t="shared" si="49"/>
        <v>176.02281255650732</v>
      </c>
      <c r="AS223" s="2">
        <f t="shared" si="50"/>
        <v>2.7548209366391185E-2</v>
      </c>
    </row>
    <row r="224" spans="1:45" ht="18.600000000000001" thickBot="1" x14ac:dyDescent="0.5">
      <c r="A224" s="25"/>
      <c r="B224" s="23"/>
      <c r="C224" s="23"/>
      <c r="D224" s="23"/>
      <c r="E224" s="23"/>
      <c r="F224" s="23"/>
      <c r="G224" s="23"/>
      <c r="H224" s="23"/>
      <c r="I224" s="23"/>
      <c r="J224" s="25"/>
      <c r="K224" s="23"/>
      <c r="L224" s="23"/>
      <c r="M224" s="23"/>
      <c r="N224" s="23"/>
      <c r="O224" s="23"/>
      <c r="P224" s="23"/>
      <c r="Q224" s="23"/>
      <c r="R224" s="23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3"/>
      <c r="AD224" s="23"/>
      <c r="AE224" s="23"/>
      <c r="AF224" s="23"/>
      <c r="AG224" s="23"/>
      <c r="AH224" s="23"/>
      <c r="AI224" s="23"/>
      <c r="AJ224" s="23"/>
      <c r="AK224" s="22" t="s">
        <v>232</v>
      </c>
      <c r="AL224" s="3">
        <v>39214</v>
      </c>
      <c r="AM224" s="4" t="s">
        <v>279</v>
      </c>
      <c r="AN224" s="4">
        <v>98</v>
      </c>
      <c r="AO224" s="4">
        <v>4</v>
      </c>
      <c r="AP224" s="2" t="s">
        <v>279</v>
      </c>
      <c r="AQ224" s="2">
        <f t="shared" si="48"/>
        <v>2499.1074616208498</v>
      </c>
      <c r="AR224" s="2">
        <f t="shared" si="49"/>
        <v>102.00438618860612</v>
      </c>
      <c r="AS224" s="2">
        <f t="shared" si="50"/>
        <v>4.0816326530612242E-2</v>
      </c>
    </row>
    <row r="225" spans="1:45" x14ac:dyDescent="0.45">
      <c r="A225" s="25"/>
      <c r="B225" s="23"/>
      <c r="C225" s="23"/>
      <c r="D225" s="23"/>
      <c r="E225" s="23"/>
      <c r="F225" s="23"/>
      <c r="G225" s="23"/>
      <c r="H225" s="23"/>
      <c r="I225" s="23"/>
      <c r="J225" s="25"/>
      <c r="K225" s="23"/>
      <c r="L225" s="23"/>
      <c r="M225" s="23"/>
      <c r="N225" s="23"/>
      <c r="O225" s="23"/>
      <c r="P225" s="23"/>
      <c r="Q225" s="23"/>
      <c r="R225" s="23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3"/>
      <c r="AD225" s="23"/>
      <c r="AE225" s="23"/>
      <c r="AF225" s="23"/>
      <c r="AG225" s="23"/>
      <c r="AH225" s="23"/>
      <c r="AI225" s="23"/>
      <c r="AJ225" s="23"/>
      <c r="AK225" s="22" t="s">
        <v>233</v>
      </c>
      <c r="AL225" s="3">
        <v>17131215</v>
      </c>
      <c r="AM225" s="5">
        <v>324918</v>
      </c>
      <c r="AN225" s="5">
        <v>45445</v>
      </c>
      <c r="AO225" s="5">
        <v>5830</v>
      </c>
      <c r="AP225" s="2">
        <f t="shared" si="47"/>
        <v>18966.430577165716</v>
      </c>
      <c r="AQ225" s="2">
        <f t="shared" si="48"/>
        <v>2652.7598888928778</v>
      </c>
      <c r="AR225" s="2">
        <f t="shared" si="49"/>
        <v>340.31444938377103</v>
      </c>
      <c r="AS225" s="2">
        <f t="shared" si="50"/>
        <v>0.12828694025745407</v>
      </c>
    </row>
    <row r="226" spans="1:45" x14ac:dyDescent="0.45">
      <c r="A226" s="25"/>
      <c r="B226" s="23"/>
      <c r="C226" s="23"/>
      <c r="D226" s="23"/>
      <c r="E226" s="23"/>
      <c r="F226" s="23"/>
      <c r="G226" s="23"/>
      <c r="H226" s="23"/>
      <c r="I226" s="23"/>
      <c r="J226" s="25"/>
      <c r="K226" s="23"/>
      <c r="L226" s="23"/>
      <c r="M226" s="23"/>
      <c r="N226" s="23"/>
      <c r="O226" s="23"/>
      <c r="P226" s="23"/>
      <c r="Q226" s="23"/>
      <c r="R226" s="23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3"/>
      <c r="AD226" s="23"/>
      <c r="AE226" s="23"/>
      <c r="AF226" s="23"/>
      <c r="AG226" s="23"/>
      <c r="AH226" s="23"/>
      <c r="AI226" s="23"/>
      <c r="AJ226" s="23"/>
      <c r="AK226" s="22" t="s">
        <v>234</v>
      </c>
      <c r="AL226" s="2">
        <v>8648347</v>
      </c>
      <c r="AM226" s="2">
        <v>372146</v>
      </c>
      <c r="AN226" s="2">
        <v>30746</v>
      </c>
      <c r="AO226" s="2">
        <v>1913</v>
      </c>
      <c r="AP226" s="2">
        <f t="shared" si="47"/>
        <v>43030.882086484271</v>
      </c>
      <c r="AQ226" s="2">
        <f t="shared" si="48"/>
        <v>3555.1302462771209</v>
      </c>
      <c r="AR226" s="2">
        <f t="shared" si="49"/>
        <v>221.19833998335173</v>
      </c>
      <c r="AS226" s="2">
        <f t="shared" si="50"/>
        <v>6.2219475704156639E-2</v>
      </c>
    </row>
    <row r="227" spans="1:45" x14ac:dyDescent="0.45">
      <c r="A227" s="25"/>
      <c r="B227" s="23"/>
      <c r="C227" s="23"/>
      <c r="D227" s="23"/>
      <c r="E227" s="23"/>
      <c r="F227" s="23"/>
      <c r="G227" s="23"/>
      <c r="H227" s="23"/>
      <c r="I227" s="23"/>
      <c r="J227" s="25" t="s">
        <v>235</v>
      </c>
      <c r="K227" s="23">
        <f>SUM(AC227:AC255)</f>
        <v>40679130</v>
      </c>
      <c r="L227" s="23">
        <f>SUM(AD227:AD255)</f>
        <v>1521338</v>
      </c>
      <c r="M227" s="23">
        <f>SUM(AE227:AE255)</f>
        <v>8726</v>
      </c>
      <c r="N227" s="23">
        <f>SUM(AF227:AF255)</f>
        <v>123</v>
      </c>
      <c r="O227" s="23">
        <f>L227/K227*1000000</f>
        <v>37398.489102397223</v>
      </c>
      <c r="P227" s="23">
        <f>M227/K227*1000000</f>
        <v>214.50802905568531</v>
      </c>
      <c r="Q227" s="23">
        <f>N227/K227*1000000</f>
        <v>3.0236634854285231</v>
      </c>
      <c r="R227" s="23">
        <f>N227/M227</f>
        <v>1.4095805638322256E-2</v>
      </c>
      <c r="S227" s="25" t="s">
        <v>236</v>
      </c>
      <c r="T227" s="25"/>
      <c r="U227" s="25"/>
      <c r="V227" s="25"/>
      <c r="W227" s="25"/>
      <c r="X227" s="25"/>
      <c r="Y227" s="25"/>
      <c r="Z227" s="25"/>
      <c r="AA227" s="25"/>
      <c r="AB227" s="25"/>
      <c r="AC227" s="23">
        <f>SUM(AL227:AL232)</f>
        <v>30288205</v>
      </c>
      <c r="AD227" s="23">
        <f t="shared" ref="AD227:AF227" si="55">SUM(AM227:AM232)</f>
        <v>1508218</v>
      </c>
      <c r="AE227" s="23">
        <f t="shared" si="55"/>
        <v>8622</v>
      </c>
      <c r="AF227" s="23">
        <f t="shared" si="55"/>
        <v>123</v>
      </c>
      <c r="AG227" s="23">
        <f>AD227/AC227*1000000</f>
        <v>49795.555728706931</v>
      </c>
      <c r="AH227" s="23">
        <f>AE227/AC227*1000000</f>
        <v>284.66526821249397</v>
      </c>
      <c r="AI227" s="23">
        <f>AF227/AC227*1000000</f>
        <v>4.0609867768657795</v>
      </c>
      <c r="AJ227" s="23">
        <f>AF227/AE227</f>
        <v>1.4265831593597773E-2</v>
      </c>
      <c r="AK227" s="22" t="s">
        <v>237</v>
      </c>
      <c r="AL227" s="2">
        <v>25469872</v>
      </c>
      <c r="AM227" s="2">
        <v>1245062</v>
      </c>
      <c r="AN227" s="2">
        <v>7118</v>
      </c>
      <c r="AO227" s="2">
        <v>102</v>
      </c>
      <c r="AP227" s="2">
        <f t="shared" si="47"/>
        <v>48883.716416007119</v>
      </c>
      <c r="AQ227" s="2">
        <f t="shared" si="48"/>
        <v>279.46744294592452</v>
      </c>
      <c r="AR227" s="2">
        <f t="shared" si="49"/>
        <v>4.0047315510655102</v>
      </c>
      <c r="AS227" s="2">
        <f t="shared" si="50"/>
        <v>1.4329867940432705E-2</v>
      </c>
    </row>
    <row r="228" spans="1:45" x14ac:dyDescent="0.45">
      <c r="A228" s="25"/>
      <c r="B228" s="23"/>
      <c r="C228" s="23"/>
      <c r="D228" s="23"/>
      <c r="E228" s="23"/>
      <c r="F228" s="23"/>
      <c r="G228" s="23"/>
      <c r="H228" s="23"/>
      <c r="I228" s="23"/>
      <c r="J228" s="25"/>
      <c r="K228" s="23"/>
      <c r="L228" s="23"/>
      <c r="M228" s="23"/>
      <c r="N228" s="23"/>
      <c r="O228" s="23"/>
      <c r="P228" s="23"/>
      <c r="Q228" s="23"/>
      <c r="R228" s="23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3"/>
      <c r="AD228" s="23"/>
      <c r="AE228" s="23"/>
      <c r="AF228" s="23"/>
      <c r="AG228" s="23"/>
      <c r="AH228" s="23"/>
      <c r="AI228" s="23"/>
      <c r="AJ228" s="23"/>
      <c r="AK228" s="22" t="s">
        <v>238</v>
      </c>
      <c r="AL228" s="2" t="s">
        <v>279</v>
      </c>
      <c r="AM228" s="2" t="s">
        <v>279</v>
      </c>
      <c r="AN228" s="2" t="s">
        <v>279</v>
      </c>
      <c r="AO228" s="2" t="s">
        <v>279</v>
      </c>
      <c r="AP228" s="2" t="s">
        <v>279</v>
      </c>
      <c r="AQ228" s="2" t="s">
        <v>279</v>
      </c>
      <c r="AR228" s="2" t="s">
        <v>279</v>
      </c>
      <c r="AS228" s="2" t="s">
        <v>279</v>
      </c>
    </row>
    <row r="229" spans="1:45" ht="18" customHeight="1" x14ac:dyDescent="0.45">
      <c r="A229" s="25"/>
      <c r="B229" s="23"/>
      <c r="C229" s="23"/>
      <c r="D229" s="23"/>
      <c r="E229" s="23"/>
      <c r="F229" s="23"/>
      <c r="G229" s="23"/>
      <c r="H229" s="23"/>
      <c r="I229" s="23"/>
      <c r="J229" s="25"/>
      <c r="K229" s="23"/>
      <c r="L229" s="23"/>
      <c r="M229" s="23"/>
      <c r="N229" s="23"/>
      <c r="O229" s="23"/>
      <c r="P229" s="23"/>
      <c r="Q229" s="23"/>
      <c r="R229" s="23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3"/>
      <c r="AD229" s="23"/>
      <c r="AE229" s="23"/>
      <c r="AF229" s="23"/>
      <c r="AG229" s="23"/>
      <c r="AH229" s="23"/>
      <c r="AI229" s="23"/>
      <c r="AJ229" s="23"/>
      <c r="AK229" s="22" t="s">
        <v>239</v>
      </c>
      <c r="AL229" s="2" t="s">
        <v>279</v>
      </c>
      <c r="AM229" s="2" t="s">
        <v>279</v>
      </c>
      <c r="AN229" s="2" t="s">
        <v>279</v>
      </c>
      <c r="AO229" s="2" t="s">
        <v>279</v>
      </c>
      <c r="AP229" s="2" t="s">
        <v>279</v>
      </c>
      <c r="AQ229" s="2" t="s">
        <v>279</v>
      </c>
      <c r="AR229" s="2" t="s">
        <v>279</v>
      </c>
      <c r="AS229" s="2" t="s">
        <v>279</v>
      </c>
    </row>
    <row r="230" spans="1:45" ht="18.45" customHeight="1" thickBot="1" x14ac:dyDescent="0.5">
      <c r="A230" s="25"/>
      <c r="B230" s="23"/>
      <c r="C230" s="23"/>
      <c r="D230" s="23"/>
      <c r="E230" s="23"/>
      <c r="F230" s="23"/>
      <c r="G230" s="23"/>
      <c r="H230" s="23"/>
      <c r="I230" s="23"/>
      <c r="J230" s="25"/>
      <c r="K230" s="23"/>
      <c r="L230" s="23"/>
      <c r="M230" s="23"/>
      <c r="N230" s="23"/>
      <c r="O230" s="23"/>
      <c r="P230" s="23"/>
      <c r="Q230" s="23"/>
      <c r="R230" s="23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3"/>
      <c r="AD230" s="23"/>
      <c r="AE230" s="23"/>
      <c r="AF230" s="23"/>
      <c r="AG230" s="23"/>
      <c r="AH230" s="23"/>
      <c r="AI230" s="23"/>
      <c r="AJ230" s="23"/>
      <c r="AK230" s="22" t="s">
        <v>240</v>
      </c>
      <c r="AL230" s="2" t="s">
        <v>279</v>
      </c>
      <c r="AM230" s="2" t="s">
        <v>279</v>
      </c>
      <c r="AN230" s="2" t="s">
        <v>279</v>
      </c>
      <c r="AO230" s="2" t="s">
        <v>279</v>
      </c>
      <c r="AP230" s="2" t="s">
        <v>279</v>
      </c>
      <c r="AQ230" s="2" t="s">
        <v>279</v>
      </c>
      <c r="AR230" s="2" t="s">
        <v>279</v>
      </c>
      <c r="AS230" s="2" t="s">
        <v>279</v>
      </c>
    </row>
    <row r="231" spans="1:45" x14ac:dyDescent="0.45">
      <c r="A231" s="25"/>
      <c r="B231" s="23"/>
      <c r="C231" s="23"/>
      <c r="D231" s="23"/>
      <c r="E231" s="23"/>
      <c r="F231" s="23"/>
      <c r="G231" s="23"/>
      <c r="H231" s="23"/>
      <c r="I231" s="23"/>
      <c r="J231" s="25"/>
      <c r="K231" s="23"/>
      <c r="L231" s="23"/>
      <c r="M231" s="23"/>
      <c r="N231" s="23"/>
      <c r="O231" s="23"/>
      <c r="P231" s="23"/>
      <c r="Q231" s="23"/>
      <c r="R231" s="23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3"/>
      <c r="AD231" s="23"/>
      <c r="AE231" s="23"/>
      <c r="AF231" s="23"/>
      <c r="AG231" s="23"/>
      <c r="AH231" s="23"/>
      <c r="AI231" s="23"/>
      <c r="AJ231" s="23"/>
      <c r="AK231" s="22" t="s">
        <v>241</v>
      </c>
      <c r="AL231" s="3">
        <v>4818333</v>
      </c>
      <c r="AM231" s="5">
        <v>263156</v>
      </c>
      <c r="AN231" s="5">
        <v>1504</v>
      </c>
      <c r="AO231" s="4">
        <v>21</v>
      </c>
      <c r="AP231" s="2">
        <f t="shared" si="47"/>
        <v>54615.569326569996</v>
      </c>
      <c r="AQ231" s="2">
        <f t="shared" si="48"/>
        <v>312.14114923148736</v>
      </c>
      <c r="AR231" s="2">
        <f t="shared" si="49"/>
        <v>4.358353812407735</v>
      </c>
      <c r="AS231" s="2">
        <f t="shared" si="50"/>
        <v>1.3962765957446808E-2</v>
      </c>
    </row>
    <row r="232" spans="1:45" ht="18.600000000000001" thickBot="1" x14ac:dyDescent="0.5">
      <c r="A232" s="25"/>
      <c r="B232" s="23"/>
      <c r="C232" s="23"/>
      <c r="D232" s="23"/>
      <c r="E232" s="23"/>
      <c r="F232" s="23"/>
      <c r="G232" s="23"/>
      <c r="H232" s="23"/>
      <c r="I232" s="23"/>
      <c r="J232" s="25"/>
      <c r="K232" s="23"/>
      <c r="L232" s="23"/>
      <c r="M232" s="23"/>
      <c r="N232" s="23"/>
      <c r="O232" s="23"/>
      <c r="P232" s="23"/>
      <c r="Q232" s="23"/>
      <c r="R232" s="23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3"/>
      <c r="AD232" s="23"/>
      <c r="AE232" s="23"/>
      <c r="AF232" s="23"/>
      <c r="AG232" s="23"/>
      <c r="AH232" s="23"/>
      <c r="AI232" s="23"/>
      <c r="AJ232" s="23"/>
      <c r="AK232" s="22" t="s">
        <v>242</v>
      </c>
      <c r="AL232" s="3" t="s">
        <v>279</v>
      </c>
      <c r="AM232" s="3" t="s">
        <v>279</v>
      </c>
      <c r="AN232" s="3" t="s">
        <v>279</v>
      </c>
      <c r="AO232" s="3" t="s">
        <v>279</v>
      </c>
      <c r="AP232" s="3" t="s">
        <v>279</v>
      </c>
      <c r="AQ232" s="3" t="s">
        <v>279</v>
      </c>
      <c r="AR232" s="3" t="s">
        <v>279</v>
      </c>
      <c r="AS232" s="3" t="s">
        <v>279</v>
      </c>
    </row>
    <row r="233" spans="1:45" ht="18.600000000000001" thickBot="1" x14ac:dyDescent="0.5">
      <c r="A233" s="25"/>
      <c r="B233" s="23"/>
      <c r="C233" s="23"/>
      <c r="D233" s="23"/>
      <c r="E233" s="23"/>
      <c r="F233" s="23"/>
      <c r="G233" s="23"/>
      <c r="H233" s="23"/>
      <c r="I233" s="23"/>
      <c r="J233" s="25"/>
      <c r="K233" s="23"/>
      <c r="L233" s="23"/>
      <c r="M233" s="23"/>
      <c r="N233" s="23"/>
      <c r="O233" s="23"/>
      <c r="P233" s="23"/>
      <c r="Q233" s="23"/>
      <c r="R233" s="23"/>
      <c r="S233" s="25" t="s">
        <v>243</v>
      </c>
      <c r="T233" s="25"/>
      <c r="U233" s="25"/>
      <c r="V233" s="25"/>
      <c r="W233" s="25"/>
      <c r="X233" s="25"/>
      <c r="Y233" s="25"/>
      <c r="Z233" s="25"/>
      <c r="AA233" s="25"/>
      <c r="AB233" s="25"/>
      <c r="AC233" s="23">
        <f>SUM(AL233:AL237)</f>
        <v>10110177</v>
      </c>
      <c r="AD233" s="23">
        <f t="shared" ref="AD233:AF233" si="56">SUM(AM233:AM237)</f>
        <v>9156</v>
      </c>
      <c r="AE233" s="23">
        <f t="shared" si="56"/>
        <v>44</v>
      </c>
      <c r="AF233" s="23">
        <f t="shared" si="56"/>
        <v>0</v>
      </c>
      <c r="AG233" s="23">
        <f>AD233/AC233*1000000</f>
        <v>905.62212709035657</v>
      </c>
      <c r="AH233" s="23">
        <f>AE233/AC233*1000000</f>
        <v>4.3520504141519973</v>
      </c>
      <c r="AI233" s="23">
        <f>AF233/AC233*1000000</f>
        <v>0</v>
      </c>
      <c r="AJ233" s="23">
        <f>AF233/AE233</f>
        <v>0</v>
      </c>
      <c r="AK233" s="22" t="s">
        <v>244</v>
      </c>
      <c r="AL233" s="3">
        <v>895801</v>
      </c>
      <c r="AM233" s="5">
        <v>1300</v>
      </c>
      <c r="AN233" s="4">
        <v>18</v>
      </c>
      <c r="AO233" s="4">
        <v>0</v>
      </c>
      <c r="AP233" s="2">
        <f t="shared" si="47"/>
        <v>1451.2151694405341</v>
      </c>
      <c r="AQ233" s="2">
        <f t="shared" si="48"/>
        <v>20.093748499945857</v>
      </c>
      <c r="AR233" s="2">
        <f t="shared" si="49"/>
        <v>0</v>
      </c>
      <c r="AS233" s="2">
        <f t="shared" si="50"/>
        <v>0</v>
      </c>
    </row>
    <row r="234" spans="1:45" ht="18.600000000000001" thickBot="1" x14ac:dyDescent="0.5">
      <c r="A234" s="25"/>
      <c r="B234" s="23"/>
      <c r="C234" s="23"/>
      <c r="D234" s="23"/>
      <c r="E234" s="23"/>
      <c r="F234" s="23"/>
      <c r="G234" s="23"/>
      <c r="H234" s="23"/>
      <c r="I234" s="23"/>
      <c r="J234" s="25"/>
      <c r="K234" s="23"/>
      <c r="L234" s="23"/>
      <c r="M234" s="23"/>
      <c r="N234" s="23"/>
      <c r="O234" s="23"/>
      <c r="P234" s="23"/>
      <c r="Q234" s="23"/>
      <c r="R234" s="23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3"/>
      <c r="AD234" s="23"/>
      <c r="AE234" s="23"/>
      <c r="AF234" s="23"/>
      <c r="AG234" s="23"/>
      <c r="AH234" s="23"/>
      <c r="AI234" s="23"/>
      <c r="AJ234" s="23"/>
      <c r="AK234" s="22" t="s">
        <v>245</v>
      </c>
      <c r="AL234" s="3">
        <v>285223</v>
      </c>
      <c r="AM234" s="7">
        <v>5454</v>
      </c>
      <c r="AN234" s="6">
        <v>18</v>
      </c>
      <c r="AO234" s="6">
        <v>0</v>
      </c>
      <c r="AP234" s="2">
        <f t="shared" si="47"/>
        <v>19121.880072785152</v>
      </c>
      <c r="AQ234" s="2">
        <f t="shared" si="48"/>
        <v>63.108515091700177</v>
      </c>
      <c r="AR234" s="2">
        <f t="shared" si="49"/>
        <v>0</v>
      </c>
      <c r="AS234" s="2">
        <f t="shared" si="50"/>
        <v>0</v>
      </c>
    </row>
    <row r="235" spans="1:45" ht="18" customHeight="1" x14ac:dyDescent="0.45">
      <c r="A235" s="25"/>
      <c r="B235" s="23"/>
      <c r="C235" s="23"/>
      <c r="D235" s="23"/>
      <c r="E235" s="23"/>
      <c r="F235" s="23"/>
      <c r="G235" s="23"/>
      <c r="H235" s="23"/>
      <c r="I235" s="23"/>
      <c r="J235" s="25"/>
      <c r="K235" s="23"/>
      <c r="L235" s="23"/>
      <c r="M235" s="23"/>
      <c r="N235" s="23"/>
      <c r="O235" s="23"/>
      <c r="P235" s="23"/>
      <c r="Q235" s="23"/>
      <c r="R235" s="23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3"/>
      <c r="AD235" s="23"/>
      <c r="AE235" s="23"/>
      <c r="AF235" s="23"/>
      <c r="AG235" s="23"/>
      <c r="AH235" s="23"/>
      <c r="AI235" s="23"/>
      <c r="AJ235" s="23"/>
      <c r="AK235" s="22" t="s">
        <v>246</v>
      </c>
      <c r="AL235" s="3">
        <v>8929153</v>
      </c>
      <c r="AM235" s="7">
        <v>2402</v>
      </c>
      <c r="AN235" s="6">
        <v>8</v>
      </c>
      <c r="AO235" s="6">
        <v>0</v>
      </c>
      <c r="AP235" s="2">
        <f t="shared" si="47"/>
        <v>269.00647799404936</v>
      </c>
      <c r="AQ235" s="2">
        <f t="shared" si="48"/>
        <v>0.8959416419452102</v>
      </c>
      <c r="AR235" s="2">
        <f t="shared" si="49"/>
        <v>0</v>
      </c>
      <c r="AS235" s="2">
        <f t="shared" si="50"/>
        <v>0</v>
      </c>
    </row>
    <row r="236" spans="1:45" x14ac:dyDescent="0.45">
      <c r="A236" s="25"/>
      <c r="B236" s="23"/>
      <c r="C236" s="23"/>
      <c r="D236" s="23"/>
      <c r="E236" s="23"/>
      <c r="F236" s="23"/>
      <c r="G236" s="23"/>
      <c r="H236" s="23"/>
      <c r="I236" s="23"/>
      <c r="J236" s="25"/>
      <c r="K236" s="23"/>
      <c r="L236" s="23"/>
      <c r="M236" s="23"/>
      <c r="N236" s="23"/>
      <c r="O236" s="23"/>
      <c r="P236" s="23"/>
      <c r="Q236" s="23"/>
      <c r="R236" s="23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3"/>
      <c r="AD236" s="23"/>
      <c r="AE236" s="23"/>
      <c r="AF236" s="23"/>
      <c r="AG236" s="23"/>
      <c r="AH236" s="23"/>
      <c r="AI236" s="23"/>
      <c r="AJ236" s="23"/>
      <c r="AK236" s="22" t="s">
        <v>247</v>
      </c>
      <c r="AL236" s="3" t="s">
        <v>279</v>
      </c>
      <c r="AM236" s="3" t="s">
        <v>279</v>
      </c>
      <c r="AN236" s="3" t="s">
        <v>279</v>
      </c>
      <c r="AO236" s="3" t="s">
        <v>279</v>
      </c>
      <c r="AP236" s="3" t="s">
        <v>279</v>
      </c>
      <c r="AQ236" s="3" t="s">
        <v>279</v>
      </c>
      <c r="AR236" s="3" t="s">
        <v>279</v>
      </c>
      <c r="AS236" s="3" t="s">
        <v>279</v>
      </c>
    </row>
    <row r="237" spans="1:45" x14ac:dyDescent="0.45">
      <c r="A237" s="25"/>
      <c r="B237" s="23"/>
      <c r="C237" s="23"/>
      <c r="D237" s="23"/>
      <c r="E237" s="23"/>
      <c r="F237" s="23"/>
      <c r="G237" s="23"/>
      <c r="H237" s="23"/>
      <c r="I237" s="23"/>
      <c r="J237" s="25"/>
      <c r="K237" s="23"/>
      <c r="L237" s="23"/>
      <c r="M237" s="23"/>
      <c r="N237" s="23"/>
      <c r="O237" s="23"/>
      <c r="P237" s="23"/>
      <c r="Q237" s="23"/>
      <c r="R237" s="23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3"/>
      <c r="AD237" s="23"/>
      <c r="AE237" s="23"/>
      <c r="AF237" s="23"/>
      <c r="AG237" s="23"/>
      <c r="AH237" s="23"/>
      <c r="AI237" s="23"/>
      <c r="AJ237" s="23"/>
      <c r="AK237" s="22" t="s">
        <v>248</v>
      </c>
      <c r="AL237" s="3" t="s">
        <v>279</v>
      </c>
      <c r="AM237" s="3" t="s">
        <v>279</v>
      </c>
      <c r="AN237" s="3" t="s">
        <v>279</v>
      </c>
      <c r="AO237" s="3" t="s">
        <v>279</v>
      </c>
      <c r="AP237" s="3" t="s">
        <v>279</v>
      </c>
      <c r="AQ237" s="3" t="s">
        <v>279</v>
      </c>
      <c r="AR237" s="3" t="s">
        <v>279</v>
      </c>
      <c r="AS237" s="3" t="s">
        <v>279</v>
      </c>
    </row>
    <row r="238" spans="1:45" x14ac:dyDescent="0.45">
      <c r="A238" s="25"/>
      <c r="B238" s="23"/>
      <c r="C238" s="23"/>
      <c r="D238" s="23"/>
      <c r="E238" s="23"/>
      <c r="F238" s="23"/>
      <c r="G238" s="23"/>
      <c r="H238" s="23"/>
      <c r="I238" s="23"/>
      <c r="J238" s="25"/>
      <c r="K238" s="23"/>
      <c r="L238" s="23"/>
      <c r="M238" s="23"/>
      <c r="N238" s="23"/>
      <c r="O238" s="23"/>
      <c r="P238" s="23"/>
      <c r="Q238" s="23"/>
      <c r="R238" s="23"/>
      <c r="S238" s="25" t="s">
        <v>249</v>
      </c>
      <c r="T238" s="25"/>
      <c r="U238" s="25"/>
      <c r="V238" s="25"/>
      <c r="W238" s="25"/>
      <c r="X238" s="25"/>
      <c r="Y238" s="25"/>
      <c r="Z238" s="25"/>
      <c r="AA238" s="25"/>
      <c r="AB238" s="25"/>
      <c r="AC238" s="23">
        <f>SUM(AL238:AL245)</f>
        <v>0</v>
      </c>
      <c r="AD238" s="23">
        <f t="shared" ref="AD238:AJ238" si="57">SUM(AM238:AM245)</f>
        <v>0</v>
      </c>
      <c r="AE238" s="23">
        <f t="shared" si="57"/>
        <v>0</v>
      </c>
      <c r="AF238" s="23">
        <f t="shared" si="57"/>
        <v>0</v>
      </c>
      <c r="AG238" s="23">
        <f t="shared" si="57"/>
        <v>0</v>
      </c>
      <c r="AH238" s="23">
        <f t="shared" si="57"/>
        <v>0</v>
      </c>
      <c r="AI238" s="23">
        <f t="shared" si="57"/>
        <v>0</v>
      </c>
      <c r="AJ238" s="23">
        <f t="shared" si="57"/>
        <v>0</v>
      </c>
      <c r="AK238" s="22" t="s">
        <v>250</v>
      </c>
      <c r="AL238" s="3" t="s">
        <v>279</v>
      </c>
      <c r="AM238" s="3" t="s">
        <v>279</v>
      </c>
      <c r="AN238" s="3" t="s">
        <v>279</v>
      </c>
      <c r="AO238" s="3" t="s">
        <v>279</v>
      </c>
      <c r="AP238" s="3" t="s">
        <v>279</v>
      </c>
      <c r="AQ238" s="3" t="s">
        <v>279</v>
      </c>
      <c r="AR238" s="3" t="s">
        <v>279</v>
      </c>
      <c r="AS238" s="3" t="s">
        <v>279</v>
      </c>
    </row>
    <row r="239" spans="1:45" x14ac:dyDescent="0.45">
      <c r="A239" s="25"/>
      <c r="B239" s="23"/>
      <c r="C239" s="23"/>
      <c r="D239" s="23"/>
      <c r="E239" s="23"/>
      <c r="F239" s="23"/>
      <c r="G239" s="23"/>
      <c r="H239" s="23"/>
      <c r="I239" s="23"/>
      <c r="J239" s="25"/>
      <c r="K239" s="23"/>
      <c r="L239" s="23"/>
      <c r="M239" s="23"/>
      <c r="N239" s="23"/>
      <c r="O239" s="23"/>
      <c r="P239" s="23"/>
      <c r="Q239" s="23"/>
      <c r="R239" s="23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3"/>
      <c r="AD239" s="23"/>
      <c r="AE239" s="23"/>
      <c r="AF239" s="23"/>
      <c r="AG239" s="23"/>
      <c r="AH239" s="23"/>
      <c r="AI239" s="23"/>
      <c r="AJ239" s="23"/>
      <c r="AK239" s="22" t="s">
        <v>251</v>
      </c>
      <c r="AL239" s="3" t="s">
        <v>279</v>
      </c>
      <c r="AM239" s="3" t="s">
        <v>279</v>
      </c>
      <c r="AN239" s="3" t="s">
        <v>279</v>
      </c>
      <c r="AO239" s="3" t="s">
        <v>279</v>
      </c>
      <c r="AP239" s="3" t="s">
        <v>279</v>
      </c>
      <c r="AQ239" s="3" t="s">
        <v>279</v>
      </c>
      <c r="AR239" s="3" t="s">
        <v>279</v>
      </c>
      <c r="AS239" s="3" t="s">
        <v>279</v>
      </c>
    </row>
    <row r="240" spans="1:45" x14ac:dyDescent="0.45">
      <c r="A240" s="25"/>
      <c r="B240" s="23"/>
      <c r="C240" s="23"/>
      <c r="D240" s="23"/>
      <c r="E240" s="23"/>
      <c r="F240" s="23"/>
      <c r="G240" s="23"/>
      <c r="H240" s="23"/>
      <c r="I240" s="23"/>
      <c r="J240" s="25"/>
      <c r="K240" s="23"/>
      <c r="L240" s="23"/>
      <c r="M240" s="23"/>
      <c r="N240" s="23"/>
      <c r="O240" s="23"/>
      <c r="P240" s="23"/>
      <c r="Q240" s="23"/>
      <c r="R240" s="23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3"/>
      <c r="AD240" s="23"/>
      <c r="AE240" s="23"/>
      <c r="AF240" s="23"/>
      <c r="AG240" s="23"/>
      <c r="AH240" s="23"/>
      <c r="AI240" s="23"/>
      <c r="AJ240" s="23"/>
      <c r="AK240" s="22" t="s">
        <v>252</v>
      </c>
      <c r="AL240" s="3" t="s">
        <v>279</v>
      </c>
      <c r="AM240" s="3" t="s">
        <v>279</v>
      </c>
      <c r="AN240" s="3" t="s">
        <v>279</v>
      </c>
      <c r="AO240" s="3" t="s">
        <v>279</v>
      </c>
      <c r="AP240" s="3" t="s">
        <v>279</v>
      </c>
      <c r="AQ240" s="3" t="s">
        <v>279</v>
      </c>
      <c r="AR240" s="3" t="s">
        <v>279</v>
      </c>
      <c r="AS240" s="3" t="s">
        <v>279</v>
      </c>
    </row>
    <row r="241" spans="1:45" ht="17.55" customHeight="1" x14ac:dyDescent="0.45">
      <c r="A241" s="25"/>
      <c r="B241" s="23"/>
      <c r="C241" s="23"/>
      <c r="D241" s="23"/>
      <c r="E241" s="23"/>
      <c r="F241" s="23"/>
      <c r="G241" s="23"/>
      <c r="H241" s="23"/>
      <c r="I241" s="23"/>
      <c r="J241" s="25"/>
      <c r="K241" s="23"/>
      <c r="L241" s="23"/>
      <c r="M241" s="23"/>
      <c r="N241" s="23"/>
      <c r="O241" s="23"/>
      <c r="P241" s="23"/>
      <c r="Q241" s="23"/>
      <c r="R241" s="23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3"/>
      <c r="AD241" s="23"/>
      <c r="AE241" s="23"/>
      <c r="AF241" s="23"/>
      <c r="AG241" s="23"/>
      <c r="AH241" s="23"/>
      <c r="AI241" s="23"/>
      <c r="AJ241" s="23"/>
      <c r="AK241" s="22" t="s">
        <v>253</v>
      </c>
      <c r="AL241" s="3" t="s">
        <v>279</v>
      </c>
      <c r="AM241" s="3" t="s">
        <v>279</v>
      </c>
      <c r="AN241" s="3" t="s">
        <v>279</v>
      </c>
      <c r="AO241" s="3" t="s">
        <v>279</v>
      </c>
      <c r="AP241" s="3" t="s">
        <v>279</v>
      </c>
      <c r="AQ241" s="3" t="s">
        <v>279</v>
      </c>
      <c r="AR241" s="3" t="s">
        <v>279</v>
      </c>
      <c r="AS241" s="3" t="s">
        <v>279</v>
      </c>
    </row>
    <row r="242" spans="1:45" x14ac:dyDescent="0.45">
      <c r="A242" s="25"/>
      <c r="B242" s="23"/>
      <c r="C242" s="23"/>
      <c r="D242" s="23"/>
      <c r="E242" s="23"/>
      <c r="F242" s="23"/>
      <c r="G242" s="23"/>
      <c r="H242" s="23"/>
      <c r="I242" s="23"/>
      <c r="J242" s="25"/>
      <c r="K242" s="23"/>
      <c r="L242" s="23"/>
      <c r="M242" s="23"/>
      <c r="N242" s="23"/>
      <c r="O242" s="23"/>
      <c r="P242" s="23"/>
      <c r="Q242" s="23"/>
      <c r="R242" s="23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3"/>
      <c r="AD242" s="23"/>
      <c r="AE242" s="23"/>
      <c r="AF242" s="23"/>
      <c r="AG242" s="23"/>
      <c r="AH242" s="23"/>
      <c r="AI242" s="23"/>
      <c r="AJ242" s="23"/>
      <c r="AK242" s="22" t="s">
        <v>254</v>
      </c>
      <c r="AL242" s="3" t="s">
        <v>279</v>
      </c>
      <c r="AM242" s="3" t="s">
        <v>279</v>
      </c>
      <c r="AN242" s="3" t="s">
        <v>279</v>
      </c>
      <c r="AO242" s="3" t="s">
        <v>279</v>
      </c>
      <c r="AP242" s="3" t="s">
        <v>279</v>
      </c>
      <c r="AQ242" s="3" t="s">
        <v>279</v>
      </c>
      <c r="AR242" s="3" t="s">
        <v>279</v>
      </c>
      <c r="AS242" s="3" t="s">
        <v>279</v>
      </c>
    </row>
    <row r="243" spans="1:45" ht="19.5" customHeight="1" x14ac:dyDescent="0.45">
      <c r="A243" s="25"/>
      <c r="B243" s="23"/>
      <c r="C243" s="23"/>
      <c r="D243" s="23"/>
      <c r="E243" s="23"/>
      <c r="F243" s="23"/>
      <c r="G243" s="23"/>
      <c r="H243" s="23"/>
      <c r="I243" s="23"/>
      <c r="J243" s="25"/>
      <c r="K243" s="23"/>
      <c r="L243" s="23"/>
      <c r="M243" s="23"/>
      <c r="N243" s="23"/>
      <c r="O243" s="23"/>
      <c r="P243" s="23"/>
      <c r="Q243" s="23"/>
      <c r="R243" s="23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3"/>
      <c r="AD243" s="23"/>
      <c r="AE243" s="23"/>
      <c r="AF243" s="23"/>
      <c r="AG243" s="23"/>
      <c r="AH243" s="23"/>
      <c r="AI243" s="23"/>
      <c r="AJ243" s="23"/>
      <c r="AK243" s="22" t="s">
        <v>255</v>
      </c>
      <c r="AL243" s="3" t="s">
        <v>279</v>
      </c>
      <c r="AM243" s="3" t="s">
        <v>279</v>
      </c>
      <c r="AN243" s="3" t="s">
        <v>279</v>
      </c>
      <c r="AO243" s="3" t="s">
        <v>279</v>
      </c>
      <c r="AP243" s="3" t="s">
        <v>279</v>
      </c>
      <c r="AQ243" s="3" t="s">
        <v>279</v>
      </c>
      <c r="AR243" s="3" t="s">
        <v>279</v>
      </c>
      <c r="AS243" s="3" t="s">
        <v>279</v>
      </c>
    </row>
    <row r="244" spans="1:45" x14ac:dyDescent="0.45">
      <c r="A244" s="25"/>
      <c r="B244" s="23"/>
      <c r="C244" s="23"/>
      <c r="D244" s="23"/>
      <c r="E244" s="23"/>
      <c r="F244" s="23"/>
      <c r="G244" s="23"/>
      <c r="H244" s="23"/>
      <c r="I244" s="23"/>
      <c r="J244" s="25"/>
      <c r="K244" s="23"/>
      <c r="L244" s="23"/>
      <c r="M244" s="23"/>
      <c r="N244" s="23"/>
      <c r="O244" s="23"/>
      <c r="P244" s="23"/>
      <c r="Q244" s="23"/>
      <c r="R244" s="23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3"/>
      <c r="AD244" s="23"/>
      <c r="AE244" s="23"/>
      <c r="AF244" s="23"/>
      <c r="AG244" s="23"/>
      <c r="AH244" s="23"/>
      <c r="AI244" s="23"/>
      <c r="AJ244" s="23"/>
      <c r="AK244" s="22" t="s">
        <v>256</v>
      </c>
      <c r="AL244" s="3" t="s">
        <v>279</v>
      </c>
      <c r="AM244" s="3" t="s">
        <v>279</v>
      </c>
      <c r="AN244" s="3" t="s">
        <v>279</v>
      </c>
      <c r="AO244" s="3" t="s">
        <v>279</v>
      </c>
      <c r="AP244" s="3" t="s">
        <v>279</v>
      </c>
      <c r="AQ244" s="3" t="s">
        <v>279</v>
      </c>
      <c r="AR244" s="3" t="s">
        <v>279</v>
      </c>
      <c r="AS244" s="3" t="s">
        <v>279</v>
      </c>
    </row>
    <row r="245" spans="1:45" ht="18" customHeight="1" x14ac:dyDescent="0.45">
      <c r="A245" s="25"/>
      <c r="B245" s="23"/>
      <c r="C245" s="23"/>
      <c r="D245" s="23"/>
      <c r="E245" s="23"/>
      <c r="F245" s="23"/>
      <c r="G245" s="23"/>
      <c r="H245" s="23"/>
      <c r="I245" s="23"/>
      <c r="J245" s="25"/>
      <c r="K245" s="23"/>
      <c r="L245" s="23"/>
      <c r="M245" s="23"/>
      <c r="N245" s="23"/>
      <c r="O245" s="23"/>
      <c r="P245" s="23"/>
      <c r="Q245" s="23"/>
      <c r="R245" s="23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3"/>
      <c r="AD245" s="23"/>
      <c r="AE245" s="23"/>
      <c r="AF245" s="23"/>
      <c r="AG245" s="23"/>
      <c r="AH245" s="23"/>
      <c r="AI245" s="23"/>
      <c r="AJ245" s="23"/>
      <c r="AK245" s="22" t="s">
        <v>257</v>
      </c>
      <c r="AL245" s="3" t="s">
        <v>279</v>
      </c>
      <c r="AM245" s="3" t="s">
        <v>279</v>
      </c>
      <c r="AN245" s="3" t="s">
        <v>279</v>
      </c>
      <c r="AO245" s="3" t="s">
        <v>279</v>
      </c>
      <c r="AP245" s="3" t="s">
        <v>279</v>
      </c>
      <c r="AQ245" s="3" t="s">
        <v>279</v>
      </c>
      <c r="AR245" s="3" t="s">
        <v>279</v>
      </c>
      <c r="AS245" s="3" t="s">
        <v>279</v>
      </c>
    </row>
    <row r="246" spans="1:45" x14ac:dyDescent="0.45">
      <c r="A246" s="25"/>
      <c r="B246" s="23"/>
      <c r="C246" s="23"/>
      <c r="D246" s="23"/>
      <c r="E246" s="23"/>
      <c r="F246" s="23"/>
      <c r="G246" s="23"/>
      <c r="H246" s="23"/>
      <c r="I246" s="23"/>
      <c r="J246" s="25"/>
      <c r="K246" s="23"/>
      <c r="L246" s="23"/>
      <c r="M246" s="23"/>
      <c r="N246" s="23"/>
      <c r="O246" s="23"/>
      <c r="P246" s="23"/>
      <c r="Q246" s="23"/>
      <c r="R246" s="23"/>
      <c r="S246" s="25" t="s">
        <v>258</v>
      </c>
      <c r="T246" s="25"/>
      <c r="U246" s="25"/>
      <c r="V246" s="25"/>
      <c r="W246" s="25"/>
      <c r="X246" s="25"/>
      <c r="Y246" s="25"/>
      <c r="Z246" s="25"/>
      <c r="AA246" s="25"/>
      <c r="AB246" s="25"/>
      <c r="AC246" s="23">
        <f>SUM(AL246:AL255)</f>
        <v>280748</v>
      </c>
      <c r="AD246" s="23">
        <f t="shared" ref="AD246:AF246" si="58">SUM(AM246:AM255)</f>
        <v>3964</v>
      </c>
      <c r="AE246" s="23">
        <f t="shared" si="58"/>
        <v>60</v>
      </c>
      <c r="AF246" s="23">
        <f t="shared" si="58"/>
        <v>0</v>
      </c>
      <c r="AG246" s="23">
        <f>AD246/AC246*1000000</f>
        <v>14119.423824924845</v>
      </c>
      <c r="AH246" s="23">
        <f>AE246/AC246*1000000</f>
        <v>213.71479048826706</v>
      </c>
      <c r="AI246" s="23">
        <f>AF246/AC246*1000000</f>
        <v>0</v>
      </c>
      <c r="AJ246" s="23">
        <f>AF246/AE246</f>
        <v>0</v>
      </c>
      <c r="AK246" s="22" t="s">
        <v>259</v>
      </c>
      <c r="AL246" s="3" t="s">
        <v>279</v>
      </c>
      <c r="AM246" s="3" t="s">
        <v>279</v>
      </c>
      <c r="AN246" s="3" t="s">
        <v>279</v>
      </c>
      <c r="AO246" s="3" t="s">
        <v>279</v>
      </c>
      <c r="AP246" s="3" t="s">
        <v>279</v>
      </c>
      <c r="AQ246" s="3" t="s">
        <v>279</v>
      </c>
      <c r="AR246" s="3" t="s">
        <v>279</v>
      </c>
      <c r="AS246" s="3" t="s">
        <v>279</v>
      </c>
    </row>
    <row r="247" spans="1:45" ht="17.55" customHeight="1" thickBot="1" x14ac:dyDescent="0.5">
      <c r="A247" s="25"/>
      <c r="B247" s="23"/>
      <c r="C247" s="23"/>
      <c r="D247" s="23"/>
      <c r="E247" s="23"/>
      <c r="F247" s="23"/>
      <c r="G247" s="23"/>
      <c r="H247" s="23"/>
      <c r="I247" s="23"/>
      <c r="J247" s="25"/>
      <c r="K247" s="23"/>
      <c r="L247" s="23"/>
      <c r="M247" s="23"/>
      <c r="N247" s="23"/>
      <c r="O247" s="23"/>
      <c r="P247" s="23"/>
      <c r="Q247" s="23"/>
      <c r="R247" s="23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3"/>
      <c r="AD247" s="23"/>
      <c r="AE247" s="23"/>
      <c r="AF247" s="23"/>
      <c r="AG247" s="23"/>
      <c r="AH247" s="23"/>
      <c r="AI247" s="23"/>
      <c r="AJ247" s="23"/>
      <c r="AK247" s="22" t="s">
        <v>260</v>
      </c>
      <c r="AL247" s="3" t="s">
        <v>279</v>
      </c>
      <c r="AM247" s="3" t="s">
        <v>279</v>
      </c>
      <c r="AN247" s="3" t="s">
        <v>279</v>
      </c>
      <c r="AO247" s="3" t="s">
        <v>279</v>
      </c>
      <c r="AP247" s="3" t="s">
        <v>279</v>
      </c>
      <c r="AQ247" s="3" t="s">
        <v>279</v>
      </c>
      <c r="AR247" s="3" t="s">
        <v>279</v>
      </c>
      <c r="AS247" s="3" t="s">
        <v>279</v>
      </c>
    </row>
    <row r="248" spans="1:45" x14ac:dyDescent="0.45">
      <c r="A248" s="25"/>
      <c r="B248" s="23"/>
      <c r="C248" s="23"/>
      <c r="D248" s="23"/>
      <c r="E248" s="23"/>
      <c r="F248" s="23"/>
      <c r="G248" s="23"/>
      <c r="H248" s="23"/>
      <c r="I248" s="23"/>
      <c r="J248" s="25"/>
      <c r="K248" s="23"/>
      <c r="L248" s="23"/>
      <c r="M248" s="23"/>
      <c r="N248" s="23"/>
      <c r="O248" s="23"/>
      <c r="P248" s="23"/>
      <c r="Q248" s="23"/>
      <c r="R248" s="23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3"/>
      <c r="AD248" s="23"/>
      <c r="AE248" s="23"/>
      <c r="AF248" s="23"/>
      <c r="AG248" s="23"/>
      <c r="AH248" s="23"/>
      <c r="AI248" s="23"/>
      <c r="AJ248" s="23"/>
      <c r="AK248" s="22" t="s">
        <v>261</v>
      </c>
      <c r="AL248" s="3">
        <v>280748</v>
      </c>
      <c r="AM248" s="7">
        <v>3964</v>
      </c>
      <c r="AN248" s="6">
        <v>60</v>
      </c>
      <c r="AO248" s="6">
        <v>0</v>
      </c>
      <c r="AP248" s="2">
        <f t="shared" si="47"/>
        <v>14119.423824924845</v>
      </c>
      <c r="AQ248" s="2">
        <f t="shared" si="48"/>
        <v>213.71479048826706</v>
      </c>
      <c r="AR248" s="2">
        <f t="shared" si="49"/>
        <v>0</v>
      </c>
      <c r="AS248" s="2">
        <f t="shared" si="50"/>
        <v>0</v>
      </c>
    </row>
    <row r="249" spans="1:45" x14ac:dyDescent="0.45">
      <c r="A249" s="25"/>
      <c r="B249" s="23"/>
      <c r="C249" s="23"/>
      <c r="D249" s="23"/>
      <c r="E249" s="23"/>
      <c r="F249" s="23"/>
      <c r="G249" s="23"/>
      <c r="H249" s="23"/>
      <c r="I249" s="23"/>
      <c r="J249" s="25"/>
      <c r="K249" s="23"/>
      <c r="L249" s="23"/>
      <c r="M249" s="23"/>
      <c r="N249" s="23"/>
      <c r="O249" s="23"/>
      <c r="P249" s="23"/>
      <c r="Q249" s="23"/>
      <c r="R249" s="23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3"/>
      <c r="AD249" s="23"/>
      <c r="AE249" s="23"/>
      <c r="AF249" s="23"/>
      <c r="AG249" s="23"/>
      <c r="AH249" s="23"/>
      <c r="AI249" s="23"/>
      <c r="AJ249" s="23"/>
      <c r="AK249" s="22" t="s">
        <v>262</v>
      </c>
      <c r="AL249" s="3" t="s">
        <v>279</v>
      </c>
      <c r="AM249" s="3" t="s">
        <v>279</v>
      </c>
      <c r="AN249" s="3" t="s">
        <v>279</v>
      </c>
      <c r="AO249" s="3" t="s">
        <v>279</v>
      </c>
      <c r="AP249" s="3" t="s">
        <v>279</v>
      </c>
      <c r="AQ249" s="3" t="s">
        <v>279</v>
      </c>
      <c r="AR249" s="3" t="s">
        <v>279</v>
      </c>
      <c r="AS249" s="3" t="s">
        <v>279</v>
      </c>
    </row>
    <row r="250" spans="1:45" x14ac:dyDescent="0.45">
      <c r="A250" s="25"/>
      <c r="B250" s="23"/>
      <c r="C250" s="23"/>
      <c r="D250" s="23"/>
      <c r="E250" s="23"/>
      <c r="F250" s="23"/>
      <c r="G250" s="23"/>
      <c r="H250" s="23"/>
      <c r="I250" s="23"/>
      <c r="J250" s="25"/>
      <c r="K250" s="23"/>
      <c r="L250" s="23"/>
      <c r="M250" s="23"/>
      <c r="N250" s="23"/>
      <c r="O250" s="23"/>
      <c r="P250" s="23"/>
      <c r="Q250" s="23"/>
      <c r="R250" s="23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3"/>
      <c r="AD250" s="23"/>
      <c r="AE250" s="23"/>
      <c r="AF250" s="23"/>
      <c r="AG250" s="23"/>
      <c r="AH250" s="23"/>
      <c r="AI250" s="23"/>
      <c r="AJ250" s="23"/>
      <c r="AK250" s="22" t="s">
        <v>263</v>
      </c>
      <c r="AL250" s="3" t="s">
        <v>279</v>
      </c>
      <c r="AM250" s="3" t="s">
        <v>279</v>
      </c>
      <c r="AN250" s="3" t="s">
        <v>279</v>
      </c>
      <c r="AO250" s="3" t="s">
        <v>279</v>
      </c>
      <c r="AP250" s="3" t="s">
        <v>279</v>
      </c>
      <c r="AQ250" s="3" t="s">
        <v>279</v>
      </c>
      <c r="AR250" s="3" t="s">
        <v>279</v>
      </c>
      <c r="AS250" s="3" t="s">
        <v>279</v>
      </c>
    </row>
    <row r="251" spans="1:45" x14ac:dyDescent="0.45">
      <c r="A251" s="25"/>
      <c r="B251" s="23"/>
      <c r="C251" s="23"/>
      <c r="D251" s="23"/>
      <c r="E251" s="23"/>
      <c r="F251" s="23"/>
      <c r="G251" s="23"/>
      <c r="H251" s="23"/>
      <c r="I251" s="23"/>
      <c r="J251" s="25"/>
      <c r="K251" s="23"/>
      <c r="L251" s="23"/>
      <c r="M251" s="23"/>
      <c r="N251" s="23"/>
      <c r="O251" s="23"/>
      <c r="P251" s="23"/>
      <c r="Q251" s="23"/>
      <c r="R251" s="23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3"/>
      <c r="AD251" s="23"/>
      <c r="AE251" s="23"/>
      <c r="AF251" s="23"/>
      <c r="AG251" s="23"/>
      <c r="AH251" s="23"/>
      <c r="AI251" s="23"/>
      <c r="AJ251" s="23"/>
      <c r="AK251" s="22" t="s">
        <v>264</v>
      </c>
      <c r="AL251" s="3" t="s">
        <v>279</v>
      </c>
      <c r="AM251" s="3" t="s">
        <v>279</v>
      </c>
      <c r="AN251" s="3" t="s">
        <v>279</v>
      </c>
      <c r="AO251" s="3" t="s">
        <v>279</v>
      </c>
      <c r="AP251" s="3" t="s">
        <v>279</v>
      </c>
      <c r="AQ251" s="3" t="s">
        <v>279</v>
      </c>
      <c r="AR251" s="3" t="s">
        <v>279</v>
      </c>
      <c r="AS251" s="3" t="s">
        <v>279</v>
      </c>
    </row>
    <row r="252" spans="1:45" x14ac:dyDescent="0.45">
      <c r="A252" s="25"/>
      <c r="B252" s="23"/>
      <c r="C252" s="23"/>
      <c r="D252" s="23"/>
      <c r="E252" s="23"/>
      <c r="F252" s="23"/>
      <c r="G252" s="23"/>
      <c r="H252" s="23"/>
      <c r="I252" s="23"/>
      <c r="J252" s="25"/>
      <c r="K252" s="23"/>
      <c r="L252" s="23"/>
      <c r="M252" s="23"/>
      <c r="N252" s="23"/>
      <c r="O252" s="23"/>
      <c r="P252" s="23"/>
      <c r="Q252" s="23"/>
      <c r="R252" s="23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3"/>
      <c r="AD252" s="23"/>
      <c r="AE252" s="23"/>
      <c r="AF252" s="23"/>
      <c r="AG252" s="23"/>
      <c r="AH252" s="23"/>
      <c r="AI252" s="23"/>
      <c r="AJ252" s="23"/>
      <c r="AK252" s="22" t="s">
        <v>265</v>
      </c>
      <c r="AL252" s="3" t="s">
        <v>279</v>
      </c>
      <c r="AM252" s="3" t="s">
        <v>279</v>
      </c>
      <c r="AN252" s="3" t="s">
        <v>279</v>
      </c>
      <c r="AO252" s="3" t="s">
        <v>279</v>
      </c>
      <c r="AP252" s="3" t="s">
        <v>279</v>
      </c>
      <c r="AQ252" s="3" t="s">
        <v>279</v>
      </c>
      <c r="AR252" s="3" t="s">
        <v>279</v>
      </c>
      <c r="AS252" s="3" t="s">
        <v>279</v>
      </c>
    </row>
    <row r="253" spans="1:45" x14ac:dyDescent="0.45">
      <c r="A253" s="25"/>
      <c r="B253" s="23"/>
      <c r="C253" s="23"/>
      <c r="D253" s="23"/>
      <c r="E253" s="23"/>
      <c r="F253" s="23"/>
      <c r="G253" s="23"/>
      <c r="H253" s="23"/>
      <c r="I253" s="23"/>
      <c r="J253" s="25"/>
      <c r="K253" s="23"/>
      <c r="L253" s="23"/>
      <c r="M253" s="23"/>
      <c r="N253" s="23"/>
      <c r="O253" s="23"/>
      <c r="P253" s="23"/>
      <c r="Q253" s="23"/>
      <c r="R253" s="23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3"/>
      <c r="AD253" s="23"/>
      <c r="AE253" s="23"/>
      <c r="AF253" s="23"/>
      <c r="AG253" s="23"/>
      <c r="AH253" s="23"/>
      <c r="AI253" s="23"/>
      <c r="AJ253" s="23"/>
      <c r="AK253" s="22" t="s">
        <v>266</v>
      </c>
      <c r="AL253" s="3" t="s">
        <v>279</v>
      </c>
      <c r="AM253" s="3" t="s">
        <v>279</v>
      </c>
      <c r="AN253" s="3" t="s">
        <v>279</v>
      </c>
      <c r="AO253" s="3" t="s">
        <v>279</v>
      </c>
      <c r="AP253" s="3" t="s">
        <v>279</v>
      </c>
      <c r="AQ253" s="3" t="s">
        <v>279</v>
      </c>
      <c r="AR253" s="3" t="s">
        <v>279</v>
      </c>
      <c r="AS253" s="3" t="s">
        <v>279</v>
      </c>
    </row>
    <row r="254" spans="1:45" x14ac:dyDescent="0.45">
      <c r="A254" s="25"/>
      <c r="B254" s="23"/>
      <c r="C254" s="23"/>
      <c r="D254" s="23"/>
      <c r="E254" s="23"/>
      <c r="F254" s="23"/>
      <c r="G254" s="23"/>
      <c r="H254" s="23"/>
      <c r="I254" s="23"/>
      <c r="J254" s="25"/>
      <c r="K254" s="23"/>
      <c r="L254" s="23"/>
      <c r="M254" s="23"/>
      <c r="N254" s="23"/>
      <c r="O254" s="23"/>
      <c r="P254" s="23"/>
      <c r="Q254" s="23"/>
      <c r="R254" s="23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3"/>
      <c r="AD254" s="23"/>
      <c r="AE254" s="23"/>
      <c r="AF254" s="23"/>
      <c r="AG254" s="23"/>
      <c r="AH254" s="23"/>
      <c r="AI254" s="23"/>
      <c r="AJ254" s="23"/>
      <c r="AK254" s="22" t="s">
        <v>267</v>
      </c>
      <c r="AL254" s="3" t="s">
        <v>279</v>
      </c>
      <c r="AM254" s="3" t="s">
        <v>279</v>
      </c>
      <c r="AN254" s="3" t="s">
        <v>279</v>
      </c>
      <c r="AO254" s="3" t="s">
        <v>279</v>
      </c>
      <c r="AP254" s="3" t="s">
        <v>279</v>
      </c>
      <c r="AQ254" s="3" t="s">
        <v>279</v>
      </c>
      <c r="AR254" s="3" t="s">
        <v>279</v>
      </c>
      <c r="AS254" s="3" t="s">
        <v>279</v>
      </c>
    </row>
    <row r="255" spans="1:45" ht="19.95" customHeight="1" x14ac:dyDescent="0.45">
      <c r="A255" s="25"/>
      <c r="B255" s="23"/>
      <c r="C255" s="23"/>
      <c r="D255" s="23"/>
      <c r="E255" s="23"/>
      <c r="F255" s="23"/>
      <c r="G255" s="23"/>
      <c r="H255" s="23"/>
      <c r="I255" s="23"/>
      <c r="J255" s="25"/>
      <c r="K255" s="23"/>
      <c r="L255" s="23"/>
      <c r="M255" s="23"/>
      <c r="N255" s="23"/>
      <c r="O255" s="23"/>
      <c r="P255" s="23"/>
      <c r="Q255" s="23"/>
      <c r="R255" s="23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3"/>
      <c r="AD255" s="23"/>
      <c r="AE255" s="23"/>
      <c r="AF255" s="23"/>
      <c r="AG255" s="23"/>
      <c r="AH255" s="23"/>
      <c r="AI255" s="23"/>
      <c r="AJ255" s="23"/>
      <c r="AK255" s="22" t="s">
        <v>268</v>
      </c>
      <c r="AL255" s="3" t="s">
        <v>279</v>
      </c>
      <c r="AM255" s="3" t="s">
        <v>279</v>
      </c>
      <c r="AN255" s="3" t="s">
        <v>279</v>
      </c>
      <c r="AO255" s="3" t="s">
        <v>279</v>
      </c>
      <c r="AP255" s="3" t="s">
        <v>279</v>
      </c>
      <c r="AQ255" s="3" t="s">
        <v>279</v>
      </c>
      <c r="AR255" s="3" t="s">
        <v>279</v>
      </c>
      <c r="AS255" s="3" t="s">
        <v>279</v>
      </c>
    </row>
    <row r="256" spans="1:45" x14ac:dyDescent="0.45">
      <c r="AK256" s="27" t="s">
        <v>288</v>
      </c>
      <c r="AL256" s="27"/>
      <c r="AM256" s="27"/>
      <c r="AN256" s="27"/>
      <c r="AO256" s="27"/>
      <c r="AP256" s="27"/>
      <c r="AQ256" s="27"/>
      <c r="AR256" s="27"/>
      <c r="AS256" s="27"/>
    </row>
    <row r="257" spans="37:45" x14ac:dyDescent="0.45">
      <c r="AK257" s="27"/>
      <c r="AL257" s="27"/>
      <c r="AM257" s="27"/>
      <c r="AN257" s="27"/>
      <c r="AO257" s="27"/>
      <c r="AP257" s="27"/>
      <c r="AQ257" s="27"/>
      <c r="AR257" s="27"/>
      <c r="AS257" s="27"/>
    </row>
  </sheetData>
  <mergeCells count="293">
    <mergeCell ref="AK256:AS257"/>
    <mergeCell ref="I4:I255"/>
    <mergeCell ref="F4:F255"/>
    <mergeCell ref="S227:AB232"/>
    <mergeCell ref="S233:AB237"/>
    <mergeCell ref="S238:AB245"/>
    <mergeCell ref="S246:AB255"/>
    <mergeCell ref="J227:J255"/>
    <mergeCell ref="S159:AB176"/>
    <mergeCell ref="J126:J176"/>
    <mergeCell ref="S177:AB186"/>
    <mergeCell ref="S187:AB201"/>
    <mergeCell ref="S202:AB217"/>
    <mergeCell ref="S218:AB226"/>
    <mergeCell ref="J177:J226"/>
    <mergeCell ref="S139:AB149"/>
    <mergeCell ref="S131:AB138"/>
    <mergeCell ref="S126:AB130"/>
    <mergeCell ref="S150:AB158"/>
    <mergeCell ref="AB69:AB96"/>
    <mergeCell ref="AB97:AB104"/>
    <mergeCell ref="AB105:AB120"/>
    <mergeCell ref="S69:S120"/>
    <mergeCell ref="J69:J125"/>
    <mergeCell ref="S121:AB125"/>
    <mergeCell ref="I1:I3"/>
    <mergeCell ref="A1:A3"/>
    <mergeCell ref="B1:B3"/>
    <mergeCell ref="C1:C3"/>
    <mergeCell ref="D1:D3"/>
    <mergeCell ref="E1:E3"/>
    <mergeCell ref="G1:G3"/>
    <mergeCell ref="H1:H3"/>
    <mergeCell ref="F1:F3"/>
    <mergeCell ref="A4:A255"/>
    <mergeCell ref="B4:B255"/>
    <mergeCell ref="C4:C255"/>
    <mergeCell ref="D4:D255"/>
    <mergeCell ref="E4:E255"/>
    <mergeCell ref="K5:K68"/>
    <mergeCell ref="L5:L68"/>
    <mergeCell ref="M5:M68"/>
    <mergeCell ref="N5:N68"/>
    <mergeCell ref="P5:P68"/>
    <mergeCell ref="Q5:Q68"/>
    <mergeCell ref="O5:O68"/>
    <mergeCell ref="J5:J68"/>
    <mergeCell ref="G4:G255"/>
    <mergeCell ref="AC5:AC6"/>
    <mergeCell ref="AD5:AD6"/>
    <mergeCell ref="AE5:AE6"/>
    <mergeCell ref="AF5:AF6"/>
    <mergeCell ref="R5:R68"/>
    <mergeCell ref="AE47:AE51"/>
    <mergeCell ref="AF47:AF51"/>
    <mergeCell ref="AH47:AH51"/>
    <mergeCell ref="AI47:AI51"/>
    <mergeCell ref="H4:H255"/>
    <mergeCell ref="S4:AS4"/>
    <mergeCell ref="AC7:AC14"/>
    <mergeCell ref="AD7:AD14"/>
    <mergeCell ref="AE7:AE14"/>
    <mergeCell ref="AF7:AF14"/>
    <mergeCell ref="AH7:AH14"/>
    <mergeCell ref="AI7:AI14"/>
    <mergeCell ref="AJ7:AJ14"/>
    <mergeCell ref="AD69:AD96"/>
    <mergeCell ref="AE69:AE96"/>
    <mergeCell ref="AF69:AF96"/>
    <mergeCell ref="AH69:AH96"/>
    <mergeCell ref="AI69:AI96"/>
    <mergeCell ref="AJ47:AJ51"/>
    <mergeCell ref="AC52:AC68"/>
    <mergeCell ref="AD52:AD68"/>
    <mergeCell ref="AE52:AE68"/>
    <mergeCell ref="AF52:AF68"/>
    <mergeCell ref="AH52:AH68"/>
    <mergeCell ref="AI52:AI68"/>
    <mergeCell ref="AJ52:AJ68"/>
    <mergeCell ref="AC47:AC51"/>
    <mergeCell ref="AD47:AD51"/>
    <mergeCell ref="J1:AS3"/>
    <mergeCell ref="AK5:AS6"/>
    <mergeCell ref="AJ16:AJ37"/>
    <mergeCell ref="AC38:AC46"/>
    <mergeCell ref="AD38:AD46"/>
    <mergeCell ref="AE38:AE46"/>
    <mergeCell ref="AF38:AF46"/>
    <mergeCell ref="AH38:AH46"/>
    <mergeCell ref="AI38:AI46"/>
    <mergeCell ref="AJ38:AJ46"/>
    <mergeCell ref="AC16:AC37"/>
    <mergeCell ref="AD16:AD37"/>
    <mergeCell ref="AE16:AE37"/>
    <mergeCell ref="AF16:AF37"/>
    <mergeCell ref="AH16:AH37"/>
    <mergeCell ref="AI16:AI37"/>
    <mergeCell ref="AC15:AS15"/>
    <mergeCell ref="Y16:Y68"/>
    <mergeCell ref="Z16:Z68"/>
    <mergeCell ref="AA16:AA68"/>
    <mergeCell ref="AH5:AH6"/>
    <mergeCell ref="AI5:AI6"/>
    <mergeCell ref="AJ5:AJ6"/>
    <mergeCell ref="S5:AB6"/>
    <mergeCell ref="AD121:AD125"/>
    <mergeCell ref="AE121:AE125"/>
    <mergeCell ref="AF121:AF125"/>
    <mergeCell ref="AH121:AH125"/>
    <mergeCell ref="AI121:AI125"/>
    <mergeCell ref="AJ121:AJ125"/>
    <mergeCell ref="AG105:AG120"/>
    <mergeCell ref="AG121:AG125"/>
    <mergeCell ref="AC105:AC120"/>
    <mergeCell ref="AD105:AD120"/>
    <mergeCell ref="AE105:AE120"/>
    <mergeCell ref="AF105:AF120"/>
    <mergeCell ref="AH105:AH120"/>
    <mergeCell ref="AI105:AI120"/>
    <mergeCell ref="AJ126:AJ130"/>
    <mergeCell ref="AC131:AC138"/>
    <mergeCell ref="AD131:AD138"/>
    <mergeCell ref="AE131:AE138"/>
    <mergeCell ref="AF131:AF138"/>
    <mergeCell ref="AH131:AH138"/>
    <mergeCell ref="AI131:AI138"/>
    <mergeCell ref="AJ131:AJ138"/>
    <mergeCell ref="AG126:AG130"/>
    <mergeCell ref="AG131:AG138"/>
    <mergeCell ref="AC126:AC130"/>
    <mergeCell ref="AD126:AD130"/>
    <mergeCell ref="AE126:AE130"/>
    <mergeCell ref="AF126:AF130"/>
    <mergeCell ref="AH126:AH130"/>
    <mergeCell ref="AI126:AI130"/>
    <mergeCell ref="AJ139:AJ149"/>
    <mergeCell ref="AC150:AC158"/>
    <mergeCell ref="AD150:AD158"/>
    <mergeCell ref="AE150:AE158"/>
    <mergeCell ref="AF150:AF158"/>
    <mergeCell ref="AH150:AH158"/>
    <mergeCell ref="AI150:AI158"/>
    <mergeCell ref="AJ150:AJ158"/>
    <mergeCell ref="AG139:AG149"/>
    <mergeCell ref="AG150:AG158"/>
    <mergeCell ref="AC139:AC149"/>
    <mergeCell ref="AD139:AD149"/>
    <mergeCell ref="AE139:AE149"/>
    <mergeCell ref="AF139:AF149"/>
    <mergeCell ref="AH139:AH149"/>
    <mergeCell ref="AI139:AI149"/>
    <mergeCell ref="AJ159:AJ176"/>
    <mergeCell ref="AC177:AC186"/>
    <mergeCell ref="AD177:AD186"/>
    <mergeCell ref="AE177:AE186"/>
    <mergeCell ref="AF177:AF186"/>
    <mergeCell ref="AH177:AH186"/>
    <mergeCell ref="AI177:AI186"/>
    <mergeCell ref="AJ177:AJ186"/>
    <mergeCell ref="AG159:AG176"/>
    <mergeCell ref="AG177:AG186"/>
    <mergeCell ref="AC159:AC176"/>
    <mergeCell ref="AD159:AD176"/>
    <mergeCell ref="AE159:AE176"/>
    <mergeCell ref="AF159:AF176"/>
    <mergeCell ref="AH159:AH176"/>
    <mergeCell ref="AI159:AI176"/>
    <mergeCell ref="AJ187:AJ201"/>
    <mergeCell ref="AC202:AC217"/>
    <mergeCell ref="AD202:AD217"/>
    <mergeCell ref="AE202:AE217"/>
    <mergeCell ref="AF202:AF217"/>
    <mergeCell ref="AH202:AH217"/>
    <mergeCell ref="AI202:AI217"/>
    <mergeCell ref="AJ202:AJ217"/>
    <mergeCell ref="AG187:AG201"/>
    <mergeCell ref="AG202:AG217"/>
    <mergeCell ref="AC187:AC201"/>
    <mergeCell ref="AD187:AD201"/>
    <mergeCell ref="AE187:AE201"/>
    <mergeCell ref="AF187:AF201"/>
    <mergeCell ref="AH187:AH201"/>
    <mergeCell ref="AI187:AI201"/>
    <mergeCell ref="AJ218:AJ226"/>
    <mergeCell ref="AC227:AC232"/>
    <mergeCell ref="AD227:AD232"/>
    <mergeCell ref="AE227:AE232"/>
    <mergeCell ref="AF227:AF232"/>
    <mergeCell ref="AH227:AH232"/>
    <mergeCell ref="AI227:AI232"/>
    <mergeCell ref="AJ227:AJ232"/>
    <mergeCell ref="AG218:AG226"/>
    <mergeCell ref="AG227:AG232"/>
    <mergeCell ref="AC218:AC226"/>
    <mergeCell ref="AD218:AD226"/>
    <mergeCell ref="AE218:AE226"/>
    <mergeCell ref="AF218:AF226"/>
    <mergeCell ref="AH218:AH226"/>
    <mergeCell ref="AI218:AI226"/>
    <mergeCell ref="AJ238:AJ245"/>
    <mergeCell ref="AG233:AG237"/>
    <mergeCell ref="AG238:AG245"/>
    <mergeCell ref="AC233:AC237"/>
    <mergeCell ref="AD233:AD237"/>
    <mergeCell ref="AE233:AE237"/>
    <mergeCell ref="AF233:AF237"/>
    <mergeCell ref="AH233:AH237"/>
    <mergeCell ref="AI233:AI237"/>
    <mergeCell ref="AJ246:AJ255"/>
    <mergeCell ref="K69:K125"/>
    <mergeCell ref="L69:L125"/>
    <mergeCell ref="M69:M125"/>
    <mergeCell ref="N69:N125"/>
    <mergeCell ref="P69:P125"/>
    <mergeCell ref="Q69:Q125"/>
    <mergeCell ref="R69:R125"/>
    <mergeCell ref="K126:K176"/>
    <mergeCell ref="L126:L176"/>
    <mergeCell ref="AC246:AC255"/>
    <mergeCell ref="AD246:AD255"/>
    <mergeCell ref="AE246:AE255"/>
    <mergeCell ref="AF246:AF255"/>
    <mergeCell ref="AH246:AH255"/>
    <mergeCell ref="AI246:AI255"/>
    <mergeCell ref="AG246:AG255"/>
    <mergeCell ref="AJ233:AJ237"/>
    <mergeCell ref="AC238:AC245"/>
    <mergeCell ref="AD238:AD245"/>
    <mergeCell ref="AE238:AE245"/>
    <mergeCell ref="AF238:AF245"/>
    <mergeCell ref="AH238:AH245"/>
    <mergeCell ref="AI238:AI245"/>
    <mergeCell ref="K227:K255"/>
    <mergeCell ref="L227:L255"/>
    <mergeCell ref="M227:M255"/>
    <mergeCell ref="N227:N255"/>
    <mergeCell ref="P227:P255"/>
    <mergeCell ref="Q227:Q255"/>
    <mergeCell ref="R227:R255"/>
    <mergeCell ref="M126:M176"/>
    <mergeCell ref="N126:N176"/>
    <mergeCell ref="P126:P176"/>
    <mergeCell ref="Q126:Q176"/>
    <mergeCell ref="R126:R176"/>
    <mergeCell ref="K177:K226"/>
    <mergeCell ref="L177:L226"/>
    <mergeCell ref="M177:M226"/>
    <mergeCell ref="N177:N226"/>
    <mergeCell ref="P177:P226"/>
    <mergeCell ref="O69:O125"/>
    <mergeCell ref="O126:O176"/>
    <mergeCell ref="O177:O226"/>
    <mergeCell ref="O227:O255"/>
    <mergeCell ref="AG5:AG6"/>
    <mergeCell ref="AG7:AG14"/>
    <mergeCell ref="AG16:AG37"/>
    <mergeCell ref="AG38:AG46"/>
    <mergeCell ref="AG47:AG51"/>
    <mergeCell ref="AG52:AG68"/>
    <mergeCell ref="Q177:Q226"/>
    <mergeCell ref="R177:R226"/>
    <mergeCell ref="S7:AB14"/>
    <mergeCell ref="AB16:AB37"/>
    <mergeCell ref="AB38:AB46"/>
    <mergeCell ref="AB47:AB51"/>
    <mergeCell ref="AB52:AB68"/>
    <mergeCell ref="S16:S68"/>
    <mergeCell ref="T16:T68"/>
    <mergeCell ref="U16:U68"/>
    <mergeCell ref="V16:V68"/>
    <mergeCell ref="W16:W68"/>
    <mergeCell ref="X16:X68"/>
    <mergeCell ref="AC121:AC125"/>
    <mergeCell ref="T69:T120"/>
    <mergeCell ref="U69:U120"/>
    <mergeCell ref="V69:V120"/>
    <mergeCell ref="W69:W120"/>
    <mergeCell ref="X69:X120"/>
    <mergeCell ref="Y69:Y120"/>
    <mergeCell ref="Z69:Z120"/>
    <mergeCell ref="AA69:AA120"/>
    <mergeCell ref="AJ105:AJ120"/>
    <mergeCell ref="AJ69:AJ96"/>
    <mergeCell ref="AC97:AC104"/>
    <mergeCell ref="AD97:AD104"/>
    <mergeCell ref="AE97:AE104"/>
    <mergeCell ref="AF97:AF104"/>
    <mergeCell ref="AH97:AH104"/>
    <mergeCell ref="AI97:AI104"/>
    <mergeCell ref="AJ97:AJ104"/>
    <mergeCell ref="AG69:AG96"/>
    <mergeCell ref="AG97:AG104"/>
    <mergeCell ref="AC69:AC96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4 H q 5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O B 6 u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e r l Q K I p H u A 4 A A A A R A A A A E w A c A E Z v c m 1 1 b G F z L 1 N l Y 3 R p b 2 4 x L m 0 g o h g A K K A U A A A A A A A A A A A A A A A A A A A A A A A A A A A A K 0 5 N L s n M z 1 M I h t C G 1 g B Q S w E C L Q A U A A I A C A D g e r l Q 6 + q 1 q 6 g A A A D 4 A A A A E g A A A A A A A A A A A A A A A A A A A A A A Q 2 9 u Z m l n L 1 B h Y 2 t h Z 2 U u e G 1 s U E s B A i 0 A F A A C A A g A 4 H q 5 U A / K 6 a u k A A A A 6 Q A A A B M A A A A A A A A A A A A A A A A A 9 A A A A F t D b 2 5 0 Z W 5 0 X 1 R 5 c G V z X S 5 4 b W x Q S w E C L Q A U A A I A C A D g e r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7 D m 1 x q N L E O Z R p U 4 F 0 a M v w A A A A A C A A A A A A A Q Z g A A A A E A A C A A A A A t Y 3 0 o p 5 r w v y B 6 2 a k Z P l E / s I f t b 8 L B j I S B t S E Q B l E s N Q A A A A A O g A A A A A I A A C A A A A C L O F R a c y t 9 o S w Y H T k M O Z w W X v G q x t n 2 9 R T 8 W S Y B F J W h J V A A A A A w p L D A i k M 1 e D 9 N h K F G A r 6 H A O j u B n 2 6 P x k 5 m o Z z U j k 8 w 7 i 6 v e 5 t G 0 k P d R s 8 G G k 4 3 s 0 / 1 9 x E l / r / + S K G U g T 5 d 4 y 4 O V t g e z o U l / l L l 1 g K g f f C a 0 A A A A C x m 9 K P Q 5 / n b 1 c e n E m b h t P D H q 1 W t b l s B e 0 e s a Y H M q e Q Z l N i k U N i T k 9 f K c n n s G j z S 7 E c e W J A k b t K a J l f l T F o c N e 2 < / D a t a M a s h u p > 
</file>

<file path=customXml/itemProps1.xml><?xml version="1.0" encoding="utf-8"?>
<ds:datastoreItem xmlns:ds="http://schemas.openxmlformats.org/officeDocument/2006/customXml" ds:itemID="{67AE7937-549C-4A69-A052-BAEC58D970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田口暢亮</dc:creator>
  <cp:lastModifiedBy>H.Shinoda</cp:lastModifiedBy>
  <dcterms:created xsi:type="dcterms:W3CDTF">2020-05-25T06:11:57Z</dcterms:created>
  <dcterms:modified xsi:type="dcterms:W3CDTF">2020-05-27T08:41:37Z</dcterms:modified>
</cp:coreProperties>
</file>