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admin-cs\人事労務課\人事労務係\７．勤務時間管理\３．勤務時間報告\勤務状況報告書変更\HP用\"/>
    </mc:Choice>
  </mc:AlternateContent>
  <xr:revisionPtr revIDLastSave="0" documentId="13_ncr:1_{FAC47352-533C-4DC7-B06D-1F61F8B5A170}" xr6:coauthVersionLast="47" xr6:coauthVersionMax="47" xr10:uidLastSave="{00000000-0000-0000-0000-000000000000}"/>
  <bookViews>
    <workbookView xWindow="-28920" yWindow="1815" windowWidth="29040" windowHeight="15720" tabRatio="907" activeTab="1" xr2:uid="{00000000-000D-0000-FFFF-FFFF00000000}"/>
  </bookViews>
  <sheets>
    <sheet name="記入例" sheetId="65" r:id="rId1"/>
    <sheet name="4月" sheetId="60" r:id="rId2"/>
    <sheet name="5月" sheetId="68" r:id="rId3"/>
    <sheet name="6月" sheetId="69" r:id="rId4"/>
    <sheet name="7月" sheetId="70" r:id="rId5"/>
    <sheet name="8月" sheetId="71" r:id="rId6"/>
    <sheet name="9月" sheetId="72" r:id="rId7"/>
    <sheet name="10月" sheetId="73" r:id="rId8"/>
    <sheet name="11月" sheetId="74" r:id="rId9"/>
    <sheet name="12月" sheetId="75" r:id="rId10"/>
    <sheet name="1月" sheetId="76" r:id="rId11"/>
    <sheet name="2月" sheetId="77" r:id="rId12"/>
    <sheet name="3月" sheetId="78" r:id="rId13"/>
    <sheet name="祝日" sheetId="63" r:id="rId14"/>
  </sheets>
  <definedNames>
    <definedName name="_xlnm.Print_Area" localSheetId="7">'10月'!$A$1:$N$57</definedName>
    <definedName name="_xlnm.Print_Area" localSheetId="8">'11月'!$A$1:$N$57</definedName>
    <definedName name="_xlnm.Print_Area" localSheetId="9">'12月'!$A$1:$N$57</definedName>
    <definedName name="_xlnm.Print_Area" localSheetId="10">'1月'!$A$1:$N$57</definedName>
    <definedName name="_xlnm.Print_Area" localSheetId="11">'2月'!$A$1:$N$57</definedName>
    <definedName name="_xlnm.Print_Area" localSheetId="12">'3月'!$A$1:$N$57</definedName>
    <definedName name="_xlnm.Print_Area" localSheetId="1">'4月'!$A$1:$N$57</definedName>
    <definedName name="_xlnm.Print_Area" localSheetId="2">'5月'!$A$1:$N$57</definedName>
    <definedName name="_xlnm.Print_Area" localSheetId="3">'6月'!$A$1:$N$57</definedName>
    <definedName name="_xlnm.Print_Area" localSheetId="4">'7月'!$A$1:$N$57</definedName>
    <definedName name="_xlnm.Print_Area" localSheetId="5">'8月'!$A$1:$N$57</definedName>
    <definedName name="_xlnm.Print_Area" localSheetId="6">'9月'!$A$1:$N$57</definedName>
    <definedName name="_xlnm.Print_Area" localSheetId="0">記入例!$A$1:$N$57</definedName>
    <definedName name="祝日">祝日!$A$1:$C$36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70" l="1"/>
  <c r="R10" i="70" s="1"/>
  <c r="S10" i="70" s="1"/>
  <c r="U10" i="70" s="1"/>
  <c r="Q10" i="74"/>
  <c r="R10" i="74" s="1"/>
  <c r="S10" i="74" s="1"/>
  <c r="U10" i="74" s="1"/>
  <c r="Q10" i="73"/>
  <c r="R10" i="73" s="1"/>
  <c r="S10" i="73" s="1"/>
  <c r="U10" i="73" s="1"/>
  <c r="Q10" i="72"/>
  <c r="R10" i="72" s="1"/>
  <c r="S10" i="72" s="1"/>
  <c r="U10" i="72" s="1"/>
  <c r="Q10" i="69"/>
  <c r="R10" i="69" s="1"/>
  <c r="S10" i="69" s="1"/>
  <c r="U10" i="69" s="1"/>
  <c r="Q10" i="71"/>
  <c r="Q18" i="65"/>
  <c r="R18" i="65" s="1"/>
  <c r="S18" i="65" s="1"/>
  <c r="U18" i="65" s="1"/>
  <c r="Q20" i="65"/>
  <c r="Q21" i="65"/>
  <c r="R21" i="65" s="1"/>
  <c r="S21" i="65" s="1"/>
  <c r="U21" i="65" s="1"/>
  <c r="Q22" i="65"/>
  <c r="Q24" i="65"/>
  <c r="Q25" i="65"/>
  <c r="R25" i="65" s="1"/>
  <c r="S25" i="65" s="1"/>
  <c r="U25" i="65" s="1"/>
  <c r="Q26" i="65"/>
  <c r="Q27" i="65"/>
  <c r="Q28" i="65"/>
  <c r="R28" i="65" s="1"/>
  <c r="S28" i="65" s="1"/>
  <c r="U28" i="65" s="1"/>
  <c r="Q29" i="65"/>
  <c r="R29" i="65" s="1"/>
  <c r="S29" i="65" s="1"/>
  <c r="U29" i="65" s="1"/>
  <c r="Q31" i="65"/>
  <c r="Q32" i="65"/>
  <c r="R32" i="65" s="1"/>
  <c r="S32" i="65" s="1"/>
  <c r="U32" i="65" s="1"/>
  <c r="Q33" i="65"/>
  <c r="R33" i="65" s="1"/>
  <c r="S33" i="65" s="1"/>
  <c r="U33" i="65" s="1"/>
  <c r="Q36" i="65"/>
  <c r="Q40" i="65"/>
  <c r="Q11" i="65"/>
  <c r="Q12" i="65"/>
  <c r="R12" i="65" s="1"/>
  <c r="S12" i="65" s="1"/>
  <c r="U12" i="65" s="1"/>
  <c r="Q13" i="65"/>
  <c r="Q14" i="65"/>
  <c r="R14" i="65" s="1"/>
  <c r="S14" i="65" s="1"/>
  <c r="U14" i="65" s="1"/>
  <c r="Q17" i="65"/>
  <c r="R20" i="65"/>
  <c r="S20" i="65" s="1"/>
  <c r="U20" i="65" s="1"/>
  <c r="R22" i="65"/>
  <c r="S22" i="65" s="1"/>
  <c r="U22" i="65" s="1"/>
  <c r="R24" i="65"/>
  <c r="S24" i="65" s="1"/>
  <c r="U24" i="65" s="1"/>
  <c r="R26" i="65"/>
  <c r="S26" i="65" s="1"/>
  <c r="U26" i="65" s="1"/>
  <c r="R36" i="65"/>
  <c r="S36" i="65" s="1"/>
  <c r="U36" i="65" s="1"/>
  <c r="R40" i="65"/>
  <c r="S40" i="65" s="1"/>
  <c r="U40" i="65" s="1"/>
  <c r="R13" i="65"/>
  <c r="S13" i="65" s="1"/>
  <c r="U13" i="65" s="1"/>
  <c r="R11" i="65"/>
  <c r="S11" i="65" s="1"/>
  <c r="U11" i="65" s="1"/>
  <c r="R17" i="65"/>
  <c r="S17" i="65" s="1"/>
  <c r="U17" i="65" s="1"/>
  <c r="R27" i="65"/>
  <c r="S27" i="65" s="1"/>
  <c r="U27" i="65" s="1"/>
  <c r="R31" i="65"/>
  <c r="S31" i="65" s="1"/>
  <c r="U31" i="65" s="1"/>
  <c r="A10" i="65"/>
  <c r="C10" i="65" l="1"/>
  <c r="A11" i="65"/>
  <c r="C11" i="65" s="1"/>
  <c r="B10" i="65"/>
  <c r="Q11" i="74"/>
  <c r="Q12" i="71"/>
  <c r="R12" i="71" s="1"/>
  <c r="S12" i="71" s="1"/>
  <c r="U12" i="71" s="1"/>
  <c r="Q11" i="72"/>
  <c r="R11" i="72" s="1"/>
  <c r="S11" i="72" s="1"/>
  <c r="U11" i="72" s="1"/>
  <c r="Q11" i="69"/>
  <c r="Q10" i="68"/>
  <c r="R10" i="68" s="1"/>
  <c r="S10" i="68" s="1"/>
  <c r="U10" i="68" s="1"/>
  <c r="Q11" i="76"/>
  <c r="R11" i="76" s="1"/>
  <c r="S11" i="76" s="1"/>
  <c r="U11" i="76" s="1"/>
  <c r="Q11" i="75"/>
  <c r="R11" i="75" s="1"/>
  <c r="S11" i="75" s="1"/>
  <c r="U11" i="75" s="1"/>
  <c r="Q10" i="75"/>
  <c r="Q10" i="77"/>
  <c r="Q10" i="78"/>
  <c r="Q10" i="76"/>
  <c r="R10" i="71"/>
  <c r="S10" i="71" s="1"/>
  <c r="U10" i="71" s="1"/>
  <c r="Q13" i="71" l="1"/>
  <c r="R13" i="71" s="1"/>
  <c r="S13" i="71" s="1"/>
  <c r="U13" i="71" s="1"/>
  <c r="Q11" i="70"/>
  <c r="R11" i="70" s="1"/>
  <c r="S11" i="70" s="1"/>
  <c r="U11" i="70" s="1"/>
  <c r="Q11" i="73"/>
  <c r="R11" i="73" s="1"/>
  <c r="S11" i="73" s="1"/>
  <c r="U11" i="73" s="1"/>
  <c r="B11" i="65"/>
  <c r="A12" i="65"/>
  <c r="C12" i="65" s="1"/>
  <c r="D10" i="65"/>
  <c r="Q10" i="65" s="1"/>
  <c r="R10" i="65" s="1"/>
  <c r="S10" i="65" s="1"/>
  <c r="U10" i="65" s="1"/>
  <c r="Q11" i="71"/>
  <c r="R11" i="71" s="1"/>
  <c r="S11" i="71" s="1"/>
  <c r="U11" i="71" s="1"/>
  <c r="Q11" i="78"/>
  <c r="R11" i="78" s="1"/>
  <c r="S11" i="78" s="1"/>
  <c r="U11" i="78" s="1"/>
  <c r="Q12" i="76"/>
  <c r="R12" i="76" s="1"/>
  <c r="S12" i="76" s="1"/>
  <c r="U12" i="76" s="1"/>
  <c r="Q12" i="75"/>
  <c r="R10" i="78"/>
  <c r="S10" i="78" s="1"/>
  <c r="U10" i="78" s="1"/>
  <c r="Q11" i="77"/>
  <c r="R10" i="76"/>
  <c r="S10" i="76" s="1"/>
  <c r="U10" i="76" s="1"/>
  <c r="R10" i="77"/>
  <c r="S10" i="77" s="1"/>
  <c r="U10" i="77" s="1"/>
  <c r="R10" i="75"/>
  <c r="S10" i="75" s="1"/>
  <c r="U10" i="75" s="1"/>
  <c r="Q12" i="73"/>
  <c r="R12" i="73" s="1"/>
  <c r="S12" i="73" s="1"/>
  <c r="U12" i="73" s="1"/>
  <c r="R11" i="74"/>
  <c r="S11" i="74" s="1"/>
  <c r="U11" i="74" s="1"/>
  <c r="R11" i="69"/>
  <c r="S11" i="69" s="1"/>
  <c r="U11" i="69" s="1"/>
  <c r="Q12" i="70"/>
  <c r="Q12" i="69"/>
  <c r="B12" i="65"/>
  <c r="Q12" i="74" l="1"/>
  <c r="Q11" i="68"/>
  <c r="R11" i="68" s="1"/>
  <c r="S11" i="68" s="1"/>
  <c r="U11" i="68" s="1"/>
  <c r="Q12" i="72"/>
  <c r="R12" i="72" s="1"/>
  <c r="S12" i="72" s="1"/>
  <c r="U12" i="72" s="1"/>
  <c r="A13" i="65"/>
  <c r="C13" i="65" s="1"/>
  <c r="Q12" i="78"/>
  <c r="R12" i="78" s="1"/>
  <c r="S12" i="78" s="1"/>
  <c r="U12" i="78" s="1"/>
  <c r="Q13" i="75"/>
  <c r="R13" i="75" s="1"/>
  <c r="S13" i="75" s="1"/>
  <c r="U13" i="75" s="1"/>
  <c r="Q13" i="76"/>
  <c r="R13" i="76" s="1"/>
  <c r="S13" i="76" s="1"/>
  <c r="U13" i="76" s="1"/>
  <c r="R11" i="77"/>
  <c r="S11" i="77" s="1"/>
  <c r="U11" i="77" s="1"/>
  <c r="R12" i="75"/>
  <c r="S12" i="75" s="1"/>
  <c r="U12" i="75" s="1"/>
  <c r="Q12" i="77"/>
  <c r="Q14" i="71"/>
  <c r="R14" i="71" s="1"/>
  <c r="S14" i="71" s="1"/>
  <c r="U14" i="71" s="1"/>
  <c r="Q13" i="72"/>
  <c r="R13" i="72" s="1"/>
  <c r="S13" i="72" s="1"/>
  <c r="U13" i="72" s="1"/>
  <c r="R12" i="74"/>
  <c r="S12" i="74" s="1"/>
  <c r="U12" i="74" s="1"/>
  <c r="Q13" i="73"/>
  <c r="Q12" i="68"/>
  <c r="R12" i="68" s="1"/>
  <c r="S12" i="68" s="1"/>
  <c r="U12" i="68" s="1"/>
  <c r="Q13" i="74"/>
  <c r="Q13" i="70"/>
  <c r="R13" i="70" s="1"/>
  <c r="S13" i="70" s="1"/>
  <c r="U13" i="70" s="1"/>
  <c r="Q13" i="69"/>
  <c r="R12" i="69"/>
  <c r="S12" i="69" s="1"/>
  <c r="U12" i="69" s="1"/>
  <c r="R12" i="70"/>
  <c r="S12" i="70" s="1"/>
  <c r="U12" i="70" s="1"/>
  <c r="A14" i="65"/>
  <c r="C14" i="65" s="1"/>
  <c r="B13" i="65"/>
  <c r="Q13" i="77" l="1"/>
  <c r="R13" i="77" s="1"/>
  <c r="S13" i="77" s="1"/>
  <c r="U13" i="77" s="1"/>
  <c r="Q13" i="78"/>
  <c r="R13" i="78" s="1"/>
  <c r="S13" i="78" s="1"/>
  <c r="U13" i="78" s="1"/>
  <c r="Q14" i="76"/>
  <c r="R14" i="76" s="1"/>
  <c r="S14" i="76" s="1"/>
  <c r="U14" i="76" s="1"/>
  <c r="Q14" i="75"/>
  <c r="R12" i="77"/>
  <c r="S12" i="77" s="1"/>
  <c r="U12" i="77" s="1"/>
  <c r="Q15" i="71"/>
  <c r="R15" i="71" s="1"/>
  <c r="S15" i="71" s="1"/>
  <c r="U15" i="71" s="1"/>
  <c r="R13" i="74"/>
  <c r="S13" i="74" s="1"/>
  <c r="U13" i="74" s="1"/>
  <c r="R13" i="73"/>
  <c r="S13" i="73" s="1"/>
  <c r="U13" i="73" s="1"/>
  <c r="Q14" i="74"/>
  <c r="Q14" i="73"/>
  <c r="Q14" i="72"/>
  <c r="Q13" i="68"/>
  <c r="Q14" i="70"/>
  <c r="Q14" i="69"/>
  <c r="R13" i="69"/>
  <c r="S13" i="69" s="1"/>
  <c r="U13" i="69" s="1"/>
  <c r="A15" i="65"/>
  <c r="C15" i="65" s="1"/>
  <c r="B14" i="65"/>
  <c r="Q14" i="78" l="1"/>
  <c r="R14" i="78" s="1"/>
  <c r="S14" i="78" s="1"/>
  <c r="U14" i="78" s="1"/>
  <c r="Q14" i="77"/>
  <c r="R14" i="77" s="1"/>
  <c r="S14" i="77" s="1"/>
  <c r="U14" i="77" s="1"/>
  <c r="Q15" i="76"/>
  <c r="Q15" i="75"/>
  <c r="R14" i="75"/>
  <c r="S14" i="75" s="1"/>
  <c r="U14" i="75" s="1"/>
  <c r="Q14" i="68"/>
  <c r="R14" i="68" s="1"/>
  <c r="S14" i="68" s="1"/>
  <c r="U14" i="68" s="1"/>
  <c r="Q15" i="72"/>
  <c r="R15" i="72" s="1"/>
  <c r="S15" i="72" s="1"/>
  <c r="U15" i="72" s="1"/>
  <c r="Q16" i="71"/>
  <c r="R16" i="71" s="1"/>
  <c r="S16" i="71" s="1"/>
  <c r="U16" i="71" s="1"/>
  <c r="Q15" i="70"/>
  <c r="R15" i="70" s="1"/>
  <c r="S15" i="70" s="1"/>
  <c r="U15" i="70" s="1"/>
  <c r="Q15" i="69"/>
  <c r="R15" i="69" s="1"/>
  <c r="S15" i="69" s="1"/>
  <c r="U15" i="69" s="1"/>
  <c r="R14" i="72"/>
  <c r="S14" i="72" s="1"/>
  <c r="U14" i="72" s="1"/>
  <c r="R14" i="74"/>
  <c r="S14" i="74" s="1"/>
  <c r="U14" i="74" s="1"/>
  <c r="Q15" i="73"/>
  <c r="Q15" i="74"/>
  <c r="R14" i="73"/>
  <c r="S14" i="73" s="1"/>
  <c r="U14" i="73" s="1"/>
  <c r="R14" i="69"/>
  <c r="S14" i="69" s="1"/>
  <c r="U14" i="69" s="1"/>
  <c r="R14" i="70"/>
  <c r="S14" i="70" s="1"/>
  <c r="U14" i="70" s="1"/>
  <c r="R13" i="68"/>
  <c r="S13" i="68" s="1"/>
  <c r="U13" i="68" s="1"/>
  <c r="A16" i="65"/>
  <c r="C16" i="65" s="1"/>
  <c r="B15" i="65"/>
  <c r="Q15" i="77" l="1"/>
  <c r="Q16" i="76"/>
  <c r="R15" i="75"/>
  <c r="S15" i="75" s="1"/>
  <c r="U15" i="75" s="1"/>
  <c r="Q16" i="75"/>
  <c r="Q15" i="78"/>
  <c r="R15" i="76"/>
  <c r="S15" i="76" s="1"/>
  <c r="U15" i="76" s="1"/>
  <c r="Q17" i="71"/>
  <c r="R17" i="71" s="1"/>
  <c r="R15" i="74"/>
  <c r="S15" i="74" s="1"/>
  <c r="U15" i="74" s="1"/>
  <c r="Q16" i="72"/>
  <c r="Q16" i="74"/>
  <c r="Q16" i="73"/>
  <c r="R15" i="73"/>
  <c r="S15" i="73" s="1"/>
  <c r="U15" i="73" s="1"/>
  <c r="Q16" i="70"/>
  <c r="R16" i="70" s="1"/>
  <c r="Q16" i="69"/>
  <c r="Q15" i="68"/>
  <c r="R15" i="68" s="1"/>
  <c r="S15" i="68" s="1"/>
  <c r="U15" i="68" s="1"/>
  <c r="D15" i="65"/>
  <c r="Q15" i="65" s="1"/>
  <c r="R15" i="65" s="1"/>
  <c r="S15" i="65" s="1"/>
  <c r="U15" i="65" s="1"/>
  <c r="F15" i="65"/>
  <c r="A17" i="65"/>
  <c r="C17" i="65" s="1"/>
  <c r="B16" i="65"/>
  <c r="Q10" i="60" l="1"/>
  <c r="R10" i="60" s="1"/>
  <c r="S10" i="60" s="1"/>
  <c r="U10" i="60" s="1"/>
  <c r="Q16" i="78"/>
  <c r="R16" i="78" s="1"/>
  <c r="S16" i="78" s="1"/>
  <c r="U16" i="78" s="1"/>
  <c r="Q17" i="76"/>
  <c r="Q17" i="75"/>
  <c r="Q16" i="77"/>
  <c r="R15" i="77"/>
  <c r="S15" i="77" s="1"/>
  <c r="U15" i="77" s="1"/>
  <c r="R15" i="78"/>
  <c r="S15" i="78" s="1"/>
  <c r="U15" i="78" s="1"/>
  <c r="R16" i="75"/>
  <c r="S16" i="75" s="1"/>
  <c r="U16" i="75" s="1"/>
  <c r="R16" i="76"/>
  <c r="S16" i="76" s="1"/>
  <c r="U16" i="76" s="1"/>
  <c r="Q16" i="68"/>
  <c r="R16" i="68" s="1"/>
  <c r="S16" i="68" s="1"/>
  <c r="U16" i="68" s="1"/>
  <c r="S17" i="71"/>
  <c r="U17" i="71" s="1"/>
  <c r="Q17" i="72"/>
  <c r="R17" i="72" s="1"/>
  <c r="S17" i="72" s="1"/>
  <c r="U17" i="72" s="1"/>
  <c r="Q18" i="71"/>
  <c r="R18" i="71" s="1"/>
  <c r="S18" i="71" s="1"/>
  <c r="U18" i="71" s="1"/>
  <c r="S16" i="70"/>
  <c r="U16" i="70" s="1"/>
  <c r="R16" i="73"/>
  <c r="S16" i="73" s="1"/>
  <c r="U16" i="73" s="1"/>
  <c r="R16" i="72"/>
  <c r="S16" i="72" s="1"/>
  <c r="U16" i="72" s="1"/>
  <c r="R16" i="74"/>
  <c r="S16" i="74" s="1"/>
  <c r="U16" i="74" s="1"/>
  <c r="Q17" i="73"/>
  <c r="Q17" i="74"/>
  <c r="Q17" i="70"/>
  <c r="R17" i="70" s="1"/>
  <c r="Q17" i="69"/>
  <c r="R16" i="69"/>
  <c r="S16" i="69" s="1"/>
  <c r="U16" i="69" s="1"/>
  <c r="A18" i="65"/>
  <c r="C18" i="65" s="1"/>
  <c r="B17" i="65"/>
  <c r="F16" i="65"/>
  <c r="D16" i="65"/>
  <c r="Q16" i="65" s="1"/>
  <c r="R16" i="65" s="1"/>
  <c r="S16" i="65" s="1"/>
  <c r="U16" i="65" s="1"/>
  <c r="Q11" i="60" l="1"/>
  <c r="R11" i="60" s="1"/>
  <c r="S11" i="60" s="1"/>
  <c r="U11" i="60" s="1"/>
  <c r="Q12" i="60"/>
  <c r="R12" i="60" s="1"/>
  <c r="S12" i="60" s="1"/>
  <c r="U12" i="60" s="1"/>
  <c r="Q18" i="75"/>
  <c r="R18" i="75" s="1"/>
  <c r="S18" i="75" s="1"/>
  <c r="U18" i="75" s="1"/>
  <c r="Q17" i="78"/>
  <c r="R17" i="78" s="1"/>
  <c r="S17" i="78" s="1"/>
  <c r="U17" i="78" s="1"/>
  <c r="Q17" i="77"/>
  <c r="R17" i="77" s="1"/>
  <c r="S17" i="77" s="1"/>
  <c r="U17" i="77" s="1"/>
  <c r="Q18" i="76"/>
  <c r="R18" i="76" s="1"/>
  <c r="S18" i="76" s="1"/>
  <c r="U18" i="76" s="1"/>
  <c r="R16" i="77"/>
  <c r="S16" i="77" s="1"/>
  <c r="U16" i="77" s="1"/>
  <c r="R17" i="75"/>
  <c r="S17" i="75" s="1"/>
  <c r="U17" i="75" s="1"/>
  <c r="R17" i="76"/>
  <c r="S17" i="76" s="1"/>
  <c r="U17" i="76" s="1"/>
  <c r="Q19" i="71"/>
  <c r="R19" i="71" s="1"/>
  <c r="S19" i="71" s="1"/>
  <c r="U19" i="71" s="1"/>
  <c r="Q18" i="70"/>
  <c r="R18" i="70" s="1"/>
  <c r="S18" i="70" s="1"/>
  <c r="U18" i="70" s="1"/>
  <c r="S17" i="70"/>
  <c r="U17" i="70" s="1"/>
  <c r="Q18" i="72"/>
  <c r="R17" i="73"/>
  <c r="S17" i="73" s="1"/>
  <c r="U17" i="73" s="1"/>
  <c r="Q18" i="74"/>
  <c r="Q18" i="73"/>
  <c r="R17" i="74"/>
  <c r="S17" i="74" s="1"/>
  <c r="U17" i="74" s="1"/>
  <c r="Q18" i="69"/>
  <c r="R18" i="69" s="1"/>
  <c r="S18" i="69" s="1"/>
  <c r="U18" i="69" s="1"/>
  <c r="R17" i="69"/>
  <c r="S17" i="69" s="1"/>
  <c r="U17" i="69" s="1"/>
  <c r="Q17" i="68"/>
  <c r="R17" i="68" s="1"/>
  <c r="S17" i="68" s="1"/>
  <c r="U17" i="68" s="1"/>
  <c r="A19" i="65"/>
  <c r="C19" i="65" s="1"/>
  <c r="B18" i="65"/>
  <c r="Q18" i="77" l="1"/>
  <c r="R18" i="77" s="1"/>
  <c r="S18" i="77" s="1"/>
  <c r="U18" i="77" s="1"/>
  <c r="Q19" i="75"/>
  <c r="R19" i="75" s="1"/>
  <c r="S19" i="75" s="1"/>
  <c r="U19" i="75" s="1"/>
  <c r="Q19" i="76"/>
  <c r="Q18" i="78"/>
  <c r="Q19" i="73"/>
  <c r="R19" i="73" s="1"/>
  <c r="S19" i="73" s="1"/>
  <c r="U19" i="73" s="1"/>
  <c r="Q19" i="74"/>
  <c r="R19" i="74" s="1"/>
  <c r="S19" i="74" s="1"/>
  <c r="U19" i="74" s="1"/>
  <c r="Q19" i="72"/>
  <c r="R19" i="72" s="1"/>
  <c r="S19" i="72" s="1"/>
  <c r="U19" i="72" s="1"/>
  <c r="Q13" i="60"/>
  <c r="R13" i="60" s="1"/>
  <c r="S13" i="60" s="1"/>
  <c r="U13" i="60" s="1"/>
  <c r="Q20" i="71"/>
  <c r="R18" i="74"/>
  <c r="S18" i="74" s="1"/>
  <c r="U18" i="74" s="1"/>
  <c r="R18" i="73"/>
  <c r="S18" i="73" s="1"/>
  <c r="U18" i="73" s="1"/>
  <c r="R18" i="72"/>
  <c r="S18" i="72" s="1"/>
  <c r="U18" i="72" s="1"/>
  <c r="Q19" i="70"/>
  <c r="R19" i="70" s="1"/>
  <c r="S19" i="70" s="1"/>
  <c r="U19" i="70" s="1"/>
  <c r="Q18" i="68"/>
  <c r="Q19" i="69"/>
  <c r="A20" i="65"/>
  <c r="C20" i="65" s="1"/>
  <c r="B19" i="65"/>
  <c r="Q19" i="77" l="1"/>
  <c r="R19" i="77" s="1"/>
  <c r="S19" i="77" s="1"/>
  <c r="U19" i="77" s="1"/>
  <c r="Q20" i="75"/>
  <c r="R20" i="75" s="1"/>
  <c r="S20" i="75" s="1"/>
  <c r="U20" i="75" s="1"/>
  <c r="R18" i="78"/>
  <c r="S18" i="78" s="1"/>
  <c r="U18" i="78" s="1"/>
  <c r="Q19" i="68"/>
  <c r="Q19" i="78"/>
  <c r="R19" i="76"/>
  <c r="S19" i="76" s="1"/>
  <c r="U19" i="76" s="1"/>
  <c r="Q20" i="76"/>
  <c r="Q20" i="74"/>
  <c r="R20" i="74" s="1"/>
  <c r="S20" i="74" s="1"/>
  <c r="U20" i="74" s="1"/>
  <c r="Q20" i="73"/>
  <c r="R20" i="73" s="1"/>
  <c r="S20" i="73" s="1"/>
  <c r="U20" i="73" s="1"/>
  <c r="Q20" i="72"/>
  <c r="R20" i="72" s="1"/>
  <c r="S20" i="72" s="1"/>
  <c r="U20" i="72" s="1"/>
  <c r="R20" i="71"/>
  <c r="S20" i="71" s="1"/>
  <c r="U20" i="71" s="1"/>
  <c r="Q21" i="71"/>
  <c r="Q20" i="69"/>
  <c r="R20" i="69" s="1"/>
  <c r="S20" i="69" s="1"/>
  <c r="U20" i="69" s="1"/>
  <c r="R19" i="69"/>
  <c r="S19" i="69" s="1"/>
  <c r="U19" i="69" s="1"/>
  <c r="Q14" i="60"/>
  <c r="R14" i="60" s="1"/>
  <c r="S14" i="60" s="1"/>
  <c r="U14" i="60" s="1"/>
  <c r="Q20" i="70"/>
  <c r="R18" i="68"/>
  <c r="S18" i="68" s="1"/>
  <c r="U18" i="68" s="1"/>
  <c r="D19" i="65"/>
  <c r="Q19" i="65" s="1"/>
  <c r="R19" i="65" s="1"/>
  <c r="S19" i="65" s="1"/>
  <c r="U19" i="65" s="1"/>
  <c r="A21" i="65"/>
  <c r="C21" i="65" s="1"/>
  <c r="B20" i="65"/>
  <c r="Q15" i="60" l="1"/>
  <c r="R15" i="60" s="1"/>
  <c r="S15" i="60" s="1"/>
  <c r="U15" i="60" s="1"/>
  <c r="Q20" i="77"/>
  <c r="R20" i="77" s="1"/>
  <c r="S20" i="77" s="1"/>
  <c r="U20" i="77" s="1"/>
  <c r="Q20" i="78"/>
  <c r="R20" i="78" s="1"/>
  <c r="S20" i="78" s="1"/>
  <c r="U20" i="78" s="1"/>
  <c r="Q21" i="76"/>
  <c r="R21" i="76" s="1"/>
  <c r="S21" i="76" s="1"/>
  <c r="U21" i="76" s="1"/>
  <c r="R20" i="76"/>
  <c r="S20" i="76" s="1"/>
  <c r="U20" i="76" s="1"/>
  <c r="R19" i="78"/>
  <c r="S19" i="78" s="1"/>
  <c r="U19" i="78" s="1"/>
  <c r="Q21" i="75"/>
  <c r="Q20" i="68"/>
  <c r="R20" i="68" s="1"/>
  <c r="S20" i="68" s="1"/>
  <c r="U20" i="68" s="1"/>
  <c r="Q22" i="71"/>
  <c r="R22" i="71" s="1"/>
  <c r="S22" i="71" s="1"/>
  <c r="U22" i="71" s="1"/>
  <c r="R21" i="71"/>
  <c r="S21" i="71" s="1"/>
  <c r="U21" i="71" s="1"/>
  <c r="Q21" i="73"/>
  <c r="Q21" i="74"/>
  <c r="Q21" i="72"/>
  <c r="Q21" i="70"/>
  <c r="Q21" i="69"/>
  <c r="R20" i="70"/>
  <c r="S20" i="70" s="1"/>
  <c r="U20" i="70" s="1"/>
  <c r="R19" i="68"/>
  <c r="S19" i="68" s="1"/>
  <c r="U19" i="68" s="1"/>
  <c r="A22" i="65"/>
  <c r="C22" i="65" s="1"/>
  <c r="B21" i="65"/>
  <c r="R21" i="75" l="1"/>
  <c r="S21" i="75" s="1"/>
  <c r="U21" i="75" s="1"/>
  <c r="Q21" i="77"/>
  <c r="Q22" i="75"/>
  <c r="Q21" i="78"/>
  <c r="Q22" i="76"/>
  <c r="Q22" i="73"/>
  <c r="R22" i="73" s="1"/>
  <c r="S22" i="73" s="1"/>
  <c r="U22" i="73" s="1"/>
  <c r="Q22" i="74"/>
  <c r="Q23" i="71"/>
  <c r="R21" i="72"/>
  <c r="S21" i="72" s="1"/>
  <c r="U21" i="72" s="1"/>
  <c r="R21" i="73"/>
  <c r="S21" i="73" s="1"/>
  <c r="U21" i="73" s="1"/>
  <c r="Q22" i="72"/>
  <c r="R21" i="74"/>
  <c r="S21" i="74" s="1"/>
  <c r="U21" i="74" s="1"/>
  <c r="Q22" i="70"/>
  <c r="R22" i="70" s="1"/>
  <c r="S22" i="70" s="1"/>
  <c r="U22" i="70" s="1"/>
  <c r="Q16" i="60"/>
  <c r="R16" i="60" s="1"/>
  <c r="S16" i="60" s="1"/>
  <c r="U16" i="60" s="1"/>
  <c r="R21" i="70"/>
  <c r="S21" i="70" s="1"/>
  <c r="U21" i="70" s="1"/>
  <c r="Q21" i="68"/>
  <c r="R21" i="69"/>
  <c r="S21" i="69" s="1"/>
  <c r="U21" i="69" s="1"/>
  <c r="Q22" i="69"/>
  <c r="A23" i="65"/>
  <c r="C23" i="65" s="1"/>
  <c r="B22" i="65"/>
  <c r="Q23" i="75" l="1"/>
  <c r="R23" i="75" s="1"/>
  <c r="S23" i="75" s="1"/>
  <c r="U23" i="75" s="1"/>
  <c r="R22" i="76"/>
  <c r="S22" i="76" s="1"/>
  <c r="U22" i="76" s="1"/>
  <c r="R22" i="75"/>
  <c r="S22" i="75" s="1"/>
  <c r="U22" i="75" s="1"/>
  <c r="Q22" i="78"/>
  <c r="Q22" i="77"/>
  <c r="R21" i="78"/>
  <c r="S21" i="78" s="1"/>
  <c r="U21" i="78" s="1"/>
  <c r="R21" i="77"/>
  <c r="S21" i="77" s="1"/>
  <c r="U21" i="77" s="1"/>
  <c r="Q23" i="76"/>
  <c r="Q22" i="68"/>
  <c r="Q23" i="70"/>
  <c r="R23" i="70" s="1"/>
  <c r="S23" i="70" s="1"/>
  <c r="U23" i="70" s="1"/>
  <c r="Q24" i="71"/>
  <c r="R24" i="71" s="1"/>
  <c r="S24" i="71" s="1"/>
  <c r="U24" i="71" s="1"/>
  <c r="Q23" i="73"/>
  <c r="Q23" i="72"/>
  <c r="R22" i="72"/>
  <c r="S22" i="72" s="1"/>
  <c r="U22" i="72" s="1"/>
  <c r="R22" i="74"/>
  <c r="S22" i="74" s="1"/>
  <c r="U22" i="74" s="1"/>
  <c r="R23" i="71"/>
  <c r="S23" i="71" s="1"/>
  <c r="U23" i="71" s="1"/>
  <c r="Q23" i="74"/>
  <c r="R22" i="69"/>
  <c r="S22" i="69" s="1"/>
  <c r="U22" i="69" s="1"/>
  <c r="Q17" i="60"/>
  <c r="Q23" i="69"/>
  <c r="R21" i="68"/>
  <c r="S21" i="68" s="1"/>
  <c r="U21" i="68" s="1"/>
  <c r="A24" i="65"/>
  <c r="C24" i="65" s="1"/>
  <c r="B23" i="65"/>
  <c r="Q24" i="74" l="1"/>
  <c r="R24" i="74" s="1"/>
  <c r="S24" i="74" s="1"/>
  <c r="U24" i="74" s="1"/>
  <c r="Q24" i="75"/>
  <c r="R24" i="75" s="1"/>
  <c r="S24" i="75" s="1"/>
  <c r="U24" i="75" s="1"/>
  <c r="R23" i="76"/>
  <c r="S23" i="76" s="1"/>
  <c r="U23" i="76" s="1"/>
  <c r="Q24" i="76"/>
  <c r="R22" i="77"/>
  <c r="S22" i="77" s="1"/>
  <c r="U22" i="77" s="1"/>
  <c r="R22" i="78"/>
  <c r="S22" i="78" s="1"/>
  <c r="U22" i="78" s="1"/>
  <c r="Q23" i="77"/>
  <c r="Q23" i="78"/>
  <c r="R22" i="68"/>
  <c r="S22" i="68" s="1"/>
  <c r="U22" i="68" s="1"/>
  <c r="Q18" i="60"/>
  <c r="R18" i="60" s="1"/>
  <c r="S18" i="60" s="1"/>
  <c r="U18" i="60" s="1"/>
  <c r="Q23" i="68"/>
  <c r="R23" i="68" s="1"/>
  <c r="S23" i="68" s="1"/>
  <c r="U23" i="68" s="1"/>
  <c r="Q24" i="73"/>
  <c r="R24" i="73" s="1"/>
  <c r="S24" i="73" s="1"/>
  <c r="U24" i="73" s="1"/>
  <c r="Q25" i="71"/>
  <c r="R23" i="73"/>
  <c r="S23" i="73" s="1"/>
  <c r="U23" i="73" s="1"/>
  <c r="R23" i="74"/>
  <c r="S23" i="74" s="1"/>
  <c r="U23" i="74" s="1"/>
  <c r="Q24" i="72"/>
  <c r="R23" i="72"/>
  <c r="S23" i="72" s="1"/>
  <c r="U23" i="72" s="1"/>
  <c r="Q24" i="69"/>
  <c r="R24" i="69" s="1"/>
  <c r="S24" i="69" s="1"/>
  <c r="U24" i="69" s="1"/>
  <c r="Q24" i="70"/>
  <c r="R23" i="69"/>
  <c r="S23" i="69" s="1"/>
  <c r="U23" i="69" s="1"/>
  <c r="R17" i="60"/>
  <c r="S17" i="60" s="1"/>
  <c r="U17" i="60" s="1"/>
  <c r="D23" i="65"/>
  <c r="F23" i="65"/>
  <c r="A25" i="65"/>
  <c r="C25" i="65" s="1"/>
  <c r="B24" i="65"/>
  <c r="Q23" i="65" l="1"/>
  <c r="R23" i="65" s="1"/>
  <c r="S23" i="65" s="1"/>
  <c r="U23" i="65" s="1"/>
  <c r="R23" i="77"/>
  <c r="S23" i="77" s="1"/>
  <c r="U23" i="77" s="1"/>
  <c r="R24" i="76"/>
  <c r="S24" i="76" s="1"/>
  <c r="U24" i="76" s="1"/>
  <c r="R23" i="78"/>
  <c r="S23" i="78" s="1"/>
  <c r="U23" i="78" s="1"/>
  <c r="Q25" i="76"/>
  <c r="Q24" i="78"/>
  <c r="Q25" i="75"/>
  <c r="Q24" i="77"/>
  <c r="Q25" i="69"/>
  <c r="R25" i="69" s="1"/>
  <c r="S25" i="69" s="1"/>
  <c r="U25" i="69" s="1"/>
  <c r="R25" i="71"/>
  <c r="S25" i="71" s="1"/>
  <c r="U25" i="71" s="1"/>
  <c r="Q19" i="60"/>
  <c r="Q25" i="73"/>
  <c r="R24" i="72"/>
  <c r="S24" i="72" s="1"/>
  <c r="U24" i="72" s="1"/>
  <c r="Q26" i="71"/>
  <c r="Q25" i="72"/>
  <c r="Q25" i="74"/>
  <c r="Q24" i="68"/>
  <c r="Q25" i="70"/>
  <c r="R24" i="70"/>
  <c r="S24" i="70" s="1"/>
  <c r="U24" i="70" s="1"/>
  <c r="A26" i="65"/>
  <c r="C26" i="65" s="1"/>
  <c r="B25" i="65"/>
  <c r="Q26" i="75" l="1"/>
  <c r="R26" i="75" s="1"/>
  <c r="S26" i="75" s="1"/>
  <c r="U26" i="75" s="1"/>
  <c r="Q25" i="77"/>
  <c r="R25" i="77" s="1"/>
  <c r="S25" i="77" s="1"/>
  <c r="U25" i="77" s="1"/>
  <c r="Q26" i="76"/>
  <c r="R26" i="76" s="1"/>
  <c r="S26" i="76" s="1"/>
  <c r="U26" i="76" s="1"/>
  <c r="R24" i="77"/>
  <c r="S24" i="77" s="1"/>
  <c r="U24" i="77" s="1"/>
  <c r="R24" i="78"/>
  <c r="S24" i="78" s="1"/>
  <c r="U24" i="78" s="1"/>
  <c r="R25" i="75"/>
  <c r="S25" i="75" s="1"/>
  <c r="U25" i="75" s="1"/>
  <c r="Q25" i="78"/>
  <c r="R25" i="76"/>
  <c r="S25" i="76" s="1"/>
  <c r="U25" i="76" s="1"/>
  <c r="Q20" i="60"/>
  <c r="R20" i="60" s="1"/>
  <c r="S20" i="60" s="1"/>
  <c r="U20" i="60" s="1"/>
  <c r="Q25" i="68"/>
  <c r="Q26" i="70"/>
  <c r="R26" i="70" s="1"/>
  <c r="S26" i="70" s="1"/>
  <c r="U26" i="70" s="1"/>
  <c r="Q26" i="72"/>
  <c r="R26" i="72" s="1"/>
  <c r="Q26" i="73"/>
  <c r="Q26" i="74"/>
  <c r="R26" i="71"/>
  <c r="S26" i="71" s="1"/>
  <c r="U26" i="71" s="1"/>
  <c r="Q27" i="71"/>
  <c r="R25" i="74"/>
  <c r="S25" i="74" s="1"/>
  <c r="U25" i="74" s="1"/>
  <c r="R25" i="72"/>
  <c r="S25" i="72" s="1"/>
  <c r="U25" i="72" s="1"/>
  <c r="R25" i="73"/>
  <c r="S25" i="73" s="1"/>
  <c r="U25" i="73" s="1"/>
  <c r="R25" i="70"/>
  <c r="S25" i="70" s="1"/>
  <c r="U25" i="70" s="1"/>
  <c r="Q26" i="69"/>
  <c r="R24" i="68"/>
  <c r="S24" i="68" s="1"/>
  <c r="U24" i="68" s="1"/>
  <c r="R19" i="60"/>
  <c r="S19" i="60" s="1"/>
  <c r="U19" i="60" s="1"/>
  <c r="A27" i="65"/>
  <c r="C27" i="65" s="1"/>
  <c r="B26" i="65"/>
  <c r="Q26" i="77" l="1"/>
  <c r="R26" i="77" s="1"/>
  <c r="S26" i="77" s="1"/>
  <c r="U26" i="77" s="1"/>
  <c r="Q26" i="78"/>
  <c r="R26" i="78" s="1"/>
  <c r="S26" i="78" s="1"/>
  <c r="U26" i="78" s="1"/>
  <c r="Q27" i="76"/>
  <c r="Q27" i="75"/>
  <c r="R25" i="78"/>
  <c r="S25" i="78" s="1"/>
  <c r="U25" i="78" s="1"/>
  <c r="Q21" i="60"/>
  <c r="R21" i="60" s="1"/>
  <c r="S21" i="60" s="1"/>
  <c r="U21" i="60" s="1"/>
  <c r="Q26" i="68"/>
  <c r="Q27" i="70"/>
  <c r="R27" i="70" s="1"/>
  <c r="S27" i="70" s="1"/>
  <c r="U27" i="70" s="1"/>
  <c r="S26" i="72"/>
  <c r="U26" i="72" s="1"/>
  <c r="Q27" i="73"/>
  <c r="R27" i="73" s="1"/>
  <c r="S27" i="73" s="1"/>
  <c r="U27" i="73" s="1"/>
  <c r="Q27" i="72"/>
  <c r="R27" i="72" s="1"/>
  <c r="Q28" i="71"/>
  <c r="R28" i="71" s="1"/>
  <c r="S28" i="71" s="1"/>
  <c r="U28" i="71" s="1"/>
  <c r="Q27" i="74"/>
  <c r="R27" i="71"/>
  <c r="S27" i="71" s="1"/>
  <c r="U27" i="71" s="1"/>
  <c r="R26" i="74"/>
  <c r="S26" i="74" s="1"/>
  <c r="U26" i="74" s="1"/>
  <c r="R26" i="73"/>
  <c r="S26" i="73" s="1"/>
  <c r="U26" i="73" s="1"/>
  <c r="Q27" i="69"/>
  <c r="R26" i="69"/>
  <c r="S26" i="69" s="1"/>
  <c r="U26" i="69" s="1"/>
  <c r="R25" i="68"/>
  <c r="S25" i="68" s="1"/>
  <c r="U25" i="68" s="1"/>
  <c r="A28" i="65"/>
  <c r="C28" i="65" s="1"/>
  <c r="B27" i="65"/>
  <c r="Q27" i="78" l="1"/>
  <c r="R27" i="78" s="1"/>
  <c r="S27" i="78" s="1"/>
  <c r="U27" i="78" s="1"/>
  <c r="Q28" i="75"/>
  <c r="Q28" i="76"/>
  <c r="Q27" i="77"/>
  <c r="R27" i="75"/>
  <c r="S27" i="75" s="1"/>
  <c r="U27" i="75" s="1"/>
  <c r="R27" i="76"/>
  <c r="S27" i="76" s="1"/>
  <c r="U27" i="76" s="1"/>
  <c r="Q28" i="74"/>
  <c r="R28" i="74" s="1"/>
  <c r="S28" i="74" s="1"/>
  <c r="U28" i="74" s="1"/>
  <c r="S27" i="72"/>
  <c r="U27" i="72" s="1"/>
  <c r="Q29" i="71"/>
  <c r="R29" i="71" s="1"/>
  <c r="S29" i="71" s="1"/>
  <c r="U29" i="71" s="1"/>
  <c r="Q28" i="72"/>
  <c r="Q28" i="73"/>
  <c r="R27" i="74"/>
  <c r="S27" i="74" s="1"/>
  <c r="U27" i="74" s="1"/>
  <c r="Q28" i="69"/>
  <c r="R28" i="69" s="1"/>
  <c r="S28" i="69" s="1"/>
  <c r="U28" i="69" s="1"/>
  <c r="Q22" i="60"/>
  <c r="R22" i="60" s="1"/>
  <c r="S22" i="60" s="1"/>
  <c r="U22" i="60" s="1"/>
  <c r="Q27" i="68"/>
  <c r="R27" i="68" s="1"/>
  <c r="S27" i="68" s="1"/>
  <c r="U27" i="68" s="1"/>
  <c r="Q28" i="70"/>
  <c r="R27" i="69"/>
  <c r="S27" i="69" s="1"/>
  <c r="U27" i="69" s="1"/>
  <c r="R26" i="68"/>
  <c r="S26" i="68" s="1"/>
  <c r="U26" i="68" s="1"/>
  <c r="A29" i="65"/>
  <c r="C29" i="65" s="1"/>
  <c r="B28" i="65"/>
  <c r="Q28" i="78" l="1"/>
  <c r="R28" i="78" s="1"/>
  <c r="S28" i="78" s="1"/>
  <c r="U28" i="78" s="1"/>
  <c r="Q28" i="77"/>
  <c r="R28" i="77" s="1"/>
  <c r="S28" i="77" s="1"/>
  <c r="U28" i="77" s="1"/>
  <c r="R27" i="77"/>
  <c r="S27" i="77" s="1"/>
  <c r="U27" i="77" s="1"/>
  <c r="R28" i="75"/>
  <c r="S28" i="75" s="1"/>
  <c r="U28" i="75" s="1"/>
  <c r="R28" i="76"/>
  <c r="S28" i="76" s="1"/>
  <c r="U28" i="76" s="1"/>
  <c r="Q29" i="76"/>
  <c r="Q29" i="75"/>
  <c r="Q29" i="73"/>
  <c r="R29" i="73" s="1"/>
  <c r="S29" i="73" s="1"/>
  <c r="U29" i="73" s="1"/>
  <c r="Q29" i="72"/>
  <c r="R28" i="73"/>
  <c r="S28" i="73" s="1"/>
  <c r="U28" i="73" s="1"/>
  <c r="Q23" i="60"/>
  <c r="R23" i="60" s="1"/>
  <c r="S23" i="60" s="1"/>
  <c r="U23" i="60" s="1"/>
  <c r="Q30" i="71"/>
  <c r="Q29" i="74"/>
  <c r="R28" i="72"/>
  <c r="S28" i="72" s="1"/>
  <c r="U28" i="72" s="1"/>
  <c r="Q29" i="69"/>
  <c r="R29" i="69" s="1"/>
  <c r="S29" i="69" s="1"/>
  <c r="U29" i="69" s="1"/>
  <c r="R28" i="70"/>
  <c r="S28" i="70" s="1"/>
  <c r="U28" i="70" s="1"/>
  <c r="Q28" i="68"/>
  <c r="Q29" i="70"/>
  <c r="A30" i="65"/>
  <c r="C30" i="65" s="1"/>
  <c r="B29" i="65"/>
  <c r="Q29" i="78" l="1"/>
  <c r="R29" i="78" s="1"/>
  <c r="S29" i="78" s="1"/>
  <c r="U29" i="78" s="1"/>
  <c r="R29" i="75"/>
  <c r="S29" i="75" s="1"/>
  <c r="U29" i="75" s="1"/>
  <c r="Q29" i="77"/>
  <c r="Q30" i="75"/>
  <c r="Q30" i="76"/>
  <c r="R29" i="76"/>
  <c r="S29" i="76" s="1"/>
  <c r="U29" i="76" s="1"/>
  <c r="Q30" i="72"/>
  <c r="R30" i="72" s="1"/>
  <c r="S30" i="72" s="1"/>
  <c r="U30" i="72" s="1"/>
  <c r="R29" i="72"/>
  <c r="S29" i="72" s="1"/>
  <c r="U29" i="72" s="1"/>
  <c r="Q30" i="74"/>
  <c r="R30" i="74" s="1"/>
  <c r="S30" i="74" s="1"/>
  <c r="U30" i="74" s="1"/>
  <c r="Q24" i="60"/>
  <c r="R24" i="60" s="1"/>
  <c r="S24" i="60" s="1"/>
  <c r="U24" i="60" s="1"/>
  <c r="Q29" i="68"/>
  <c r="R29" i="68" s="1"/>
  <c r="S29" i="68" s="1"/>
  <c r="U29" i="68" s="1"/>
  <c r="R30" i="71"/>
  <c r="S30" i="71" s="1"/>
  <c r="U30" i="71" s="1"/>
  <c r="Q30" i="73"/>
  <c r="Q31" i="71"/>
  <c r="R29" i="74"/>
  <c r="S29" i="74" s="1"/>
  <c r="U29" i="74" s="1"/>
  <c r="Q30" i="70"/>
  <c r="R30" i="70" s="1"/>
  <c r="S30" i="70" s="1"/>
  <c r="U30" i="70" s="1"/>
  <c r="Q30" i="69"/>
  <c r="R29" i="70"/>
  <c r="S29" i="70" s="1"/>
  <c r="U29" i="70" s="1"/>
  <c r="R28" i="68"/>
  <c r="S28" i="68" s="1"/>
  <c r="U28" i="68" s="1"/>
  <c r="A31" i="65"/>
  <c r="C31" i="65" s="1"/>
  <c r="B30" i="65"/>
  <c r="Q30" i="77" l="1"/>
  <c r="R30" i="77" s="1"/>
  <c r="S30" i="77" s="1"/>
  <c r="U30" i="77" s="1"/>
  <c r="Q30" i="78"/>
  <c r="R30" i="78" s="1"/>
  <c r="S30" i="78" s="1"/>
  <c r="U30" i="78" s="1"/>
  <c r="Q31" i="76"/>
  <c r="Q31" i="75"/>
  <c r="R30" i="76"/>
  <c r="S30" i="76" s="1"/>
  <c r="U30" i="76" s="1"/>
  <c r="R29" i="77"/>
  <c r="S29" i="77" s="1"/>
  <c r="U29" i="77" s="1"/>
  <c r="R30" i="75"/>
  <c r="S30" i="75" s="1"/>
  <c r="U30" i="75" s="1"/>
  <c r="Q25" i="60"/>
  <c r="R25" i="60" s="1"/>
  <c r="S25" i="60" s="1"/>
  <c r="U25" i="60" s="1"/>
  <c r="Q30" i="68"/>
  <c r="R30" i="68" s="1"/>
  <c r="S30" i="68" s="1"/>
  <c r="U30" i="68" s="1"/>
  <c r="Q31" i="74"/>
  <c r="R31" i="74" s="1"/>
  <c r="S31" i="74" s="1"/>
  <c r="U31" i="74" s="1"/>
  <c r="Q32" i="71"/>
  <c r="R32" i="71" s="1"/>
  <c r="S32" i="71" s="1"/>
  <c r="U32" i="71" s="1"/>
  <c r="Q31" i="69"/>
  <c r="R31" i="69" s="1"/>
  <c r="S31" i="69" s="1"/>
  <c r="U31" i="69" s="1"/>
  <c r="Q31" i="73"/>
  <c r="Q31" i="72"/>
  <c r="R31" i="71"/>
  <c r="S31" i="71" s="1"/>
  <c r="U31" i="71" s="1"/>
  <c r="R30" i="73"/>
  <c r="S30" i="73" s="1"/>
  <c r="U30" i="73" s="1"/>
  <c r="Q31" i="70"/>
  <c r="R30" i="69"/>
  <c r="S30" i="69" s="1"/>
  <c r="U30" i="69" s="1"/>
  <c r="A32" i="65"/>
  <c r="C32" i="65" s="1"/>
  <c r="B31" i="65"/>
  <c r="F30" i="65"/>
  <c r="D30" i="65"/>
  <c r="Q30" i="65" s="1"/>
  <c r="R30" i="65" s="1"/>
  <c r="S30" i="65" s="1"/>
  <c r="U30" i="65" s="1"/>
  <c r="Q32" i="75" l="1"/>
  <c r="R32" i="75" s="1"/>
  <c r="S32" i="75" s="1"/>
  <c r="U32" i="75" s="1"/>
  <c r="Q31" i="77"/>
  <c r="R31" i="77" s="1"/>
  <c r="S31" i="77" s="1"/>
  <c r="U31" i="77" s="1"/>
  <c r="Q32" i="76"/>
  <c r="R32" i="76" s="1"/>
  <c r="S32" i="76" s="1"/>
  <c r="U32" i="76" s="1"/>
  <c r="R31" i="75"/>
  <c r="S31" i="75" s="1"/>
  <c r="U31" i="75" s="1"/>
  <c r="Q31" i="78"/>
  <c r="R31" i="76"/>
  <c r="S31" i="76" s="1"/>
  <c r="U31" i="76" s="1"/>
  <c r="Q32" i="74"/>
  <c r="R32" i="74" s="1"/>
  <c r="S32" i="74" s="1"/>
  <c r="U32" i="74" s="1"/>
  <c r="Q33" i="71"/>
  <c r="R33" i="71" s="1"/>
  <c r="S33" i="71" s="1"/>
  <c r="U33" i="71" s="1"/>
  <c r="Q32" i="70"/>
  <c r="R32" i="70" s="1"/>
  <c r="S32" i="70" s="1"/>
  <c r="U32" i="70" s="1"/>
  <c r="Q32" i="73"/>
  <c r="Q32" i="72"/>
  <c r="R31" i="73"/>
  <c r="S31" i="73" s="1"/>
  <c r="U31" i="73" s="1"/>
  <c r="R31" i="72"/>
  <c r="S31" i="72" s="1"/>
  <c r="U31" i="72" s="1"/>
  <c r="Q26" i="60"/>
  <c r="R26" i="60" s="1"/>
  <c r="S26" i="60" s="1"/>
  <c r="U26" i="60" s="1"/>
  <c r="Q31" i="68"/>
  <c r="Q32" i="69"/>
  <c r="R31" i="70"/>
  <c r="S31" i="70" s="1"/>
  <c r="U31" i="70" s="1"/>
  <c r="A33" i="65"/>
  <c r="C33" i="65" s="1"/>
  <c r="B32" i="65"/>
  <c r="Q32" i="77" l="1"/>
  <c r="R32" i="77" s="1"/>
  <c r="S32" i="77" s="1"/>
  <c r="U32" i="77" s="1"/>
  <c r="Q33" i="76"/>
  <c r="R33" i="76" s="1"/>
  <c r="S33" i="76" s="1"/>
  <c r="U33" i="76" s="1"/>
  <c r="Q33" i="75"/>
  <c r="R33" i="75" s="1"/>
  <c r="S33" i="75" s="1"/>
  <c r="U33" i="75" s="1"/>
  <c r="Q32" i="78"/>
  <c r="R31" i="78"/>
  <c r="S31" i="78" s="1"/>
  <c r="U31" i="78" s="1"/>
  <c r="Q33" i="73"/>
  <c r="R33" i="73" s="1"/>
  <c r="S33" i="73" s="1"/>
  <c r="U33" i="73" s="1"/>
  <c r="Q34" i="71"/>
  <c r="R34" i="71" s="1"/>
  <c r="S34" i="71" s="1"/>
  <c r="U34" i="71" s="1"/>
  <c r="Q32" i="68"/>
  <c r="Q33" i="74"/>
  <c r="Q33" i="72"/>
  <c r="R32" i="73"/>
  <c r="S32" i="73" s="1"/>
  <c r="U32" i="73" s="1"/>
  <c r="R32" i="72"/>
  <c r="S32" i="72" s="1"/>
  <c r="U32" i="72" s="1"/>
  <c r="Q27" i="60"/>
  <c r="Q33" i="70"/>
  <c r="Q33" i="69"/>
  <c r="R32" i="69"/>
  <c r="S32" i="69" s="1"/>
  <c r="U32" i="69" s="1"/>
  <c r="R31" i="68"/>
  <c r="S31" i="68" s="1"/>
  <c r="U31" i="68" s="1"/>
  <c r="A34" i="65"/>
  <c r="C34" i="65" s="1"/>
  <c r="B33" i="65"/>
  <c r="Q34" i="75" l="1"/>
  <c r="R34" i="75" s="1"/>
  <c r="S34" i="75" s="1"/>
  <c r="U34" i="75" s="1"/>
  <c r="Q34" i="76"/>
  <c r="R34" i="76" s="1"/>
  <c r="R32" i="78"/>
  <c r="S32" i="78" s="1"/>
  <c r="U32" i="78" s="1"/>
  <c r="Q33" i="78"/>
  <c r="Q33" i="77"/>
  <c r="Q34" i="72"/>
  <c r="R34" i="72" s="1"/>
  <c r="S34" i="72" s="1"/>
  <c r="U34" i="72" s="1"/>
  <c r="Q34" i="73"/>
  <c r="R34" i="73" s="1"/>
  <c r="S34" i="73" s="1"/>
  <c r="U34" i="73" s="1"/>
  <c r="R33" i="72"/>
  <c r="S33" i="72" s="1"/>
  <c r="U33" i="72" s="1"/>
  <c r="R33" i="74"/>
  <c r="S33" i="74" s="1"/>
  <c r="U33" i="74" s="1"/>
  <c r="Q35" i="71"/>
  <c r="Q34" i="74"/>
  <c r="Q34" i="69"/>
  <c r="R34" i="69" s="1"/>
  <c r="S34" i="69" s="1"/>
  <c r="U34" i="69" s="1"/>
  <c r="Q28" i="60"/>
  <c r="R28" i="60" s="1"/>
  <c r="S28" i="60" s="1"/>
  <c r="U28" i="60" s="1"/>
  <c r="Q33" i="68"/>
  <c r="R33" i="68" s="1"/>
  <c r="S33" i="68" s="1"/>
  <c r="U33" i="68" s="1"/>
  <c r="Q34" i="70"/>
  <c r="R33" i="70"/>
  <c r="S33" i="70" s="1"/>
  <c r="U33" i="70" s="1"/>
  <c r="R33" i="69"/>
  <c r="S33" i="69" s="1"/>
  <c r="U33" i="69" s="1"/>
  <c r="R32" i="68"/>
  <c r="S32" i="68" s="1"/>
  <c r="U32" i="68" s="1"/>
  <c r="R27" i="60"/>
  <c r="S27" i="60" s="1"/>
  <c r="U27" i="60" s="1"/>
  <c r="A35" i="65"/>
  <c r="C35" i="65" s="1"/>
  <c r="B34" i="65"/>
  <c r="Q34" i="77" l="1"/>
  <c r="R34" i="77" s="1"/>
  <c r="S34" i="77" s="1"/>
  <c r="U34" i="77" s="1"/>
  <c r="S34" i="76"/>
  <c r="U34" i="76" s="1"/>
  <c r="Q35" i="76"/>
  <c r="R35" i="76" s="1"/>
  <c r="S35" i="76" s="1"/>
  <c r="U35" i="76" s="1"/>
  <c r="Q35" i="75"/>
  <c r="R35" i="75" s="1"/>
  <c r="S35" i="75" s="1"/>
  <c r="U35" i="75" s="1"/>
  <c r="Q34" i="78"/>
  <c r="R33" i="77"/>
  <c r="S33" i="77" s="1"/>
  <c r="U33" i="77" s="1"/>
  <c r="R33" i="78"/>
  <c r="S33" i="78" s="1"/>
  <c r="U33" i="78" s="1"/>
  <c r="Q35" i="72"/>
  <c r="R35" i="72" s="1"/>
  <c r="S35" i="72" s="1"/>
  <c r="U35" i="72" s="1"/>
  <c r="Q35" i="73"/>
  <c r="R35" i="73" s="1"/>
  <c r="S35" i="73" s="1"/>
  <c r="U35" i="73" s="1"/>
  <c r="Q29" i="60"/>
  <c r="R29" i="60" s="1"/>
  <c r="S29" i="60" s="1"/>
  <c r="U29" i="60" s="1"/>
  <c r="Q35" i="69"/>
  <c r="R35" i="69" s="1"/>
  <c r="S35" i="69" s="1"/>
  <c r="U35" i="69" s="1"/>
  <c r="Q35" i="74"/>
  <c r="Q36" i="71"/>
  <c r="R35" i="71"/>
  <c r="S35" i="71" s="1"/>
  <c r="U35" i="71" s="1"/>
  <c r="R34" i="74"/>
  <c r="S34" i="74" s="1"/>
  <c r="U34" i="74" s="1"/>
  <c r="Q34" i="68"/>
  <c r="Q35" i="70"/>
  <c r="R34" i="70"/>
  <c r="S34" i="70" s="1"/>
  <c r="U34" i="70" s="1"/>
  <c r="A36" i="65"/>
  <c r="C36" i="65" s="1"/>
  <c r="B35" i="65"/>
  <c r="D34" i="65"/>
  <c r="Q34" i="65" s="1"/>
  <c r="R34" i="65" s="1"/>
  <c r="S34" i="65" s="1"/>
  <c r="U34" i="65" s="1"/>
  <c r="Q35" i="77" l="1"/>
  <c r="R35" i="77" s="1"/>
  <c r="S35" i="77" s="1"/>
  <c r="U35" i="77" s="1"/>
  <c r="Q36" i="74"/>
  <c r="R36" i="74" s="1"/>
  <c r="S36" i="74" s="1"/>
  <c r="U36" i="74" s="1"/>
  <c r="Q36" i="76"/>
  <c r="R36" i="76" s="1"/>
  <c r="S36" i="76" s="1"/>
  <c r="U36" i="76" s="1"/>
  <c r="Q36" i="75"/>
  <c r="R36" i="75" s="1"/>
  <c r="S36" i="75" s="1"/>
  <c r="U36" i="75" s="1"/>
  <c r="Q35" i="78"/>
  <c r="R34" i="78"/>
  <c r="S34" i="78" s="1"/>
  <c r="U34" i="78" s="1"/>
  <c r="Q36" i="70"/>
  <c r="R36" i="70" s="1"/>
  <c r="S36" i="70" s="1"/>
  <c r="U36" i="70" s="1"/>
  <c r="Q36" i="73"/>
  <c r="R36" i="73" s="1"/>
  <c r="S36" i="73" s="1"/>
  <c r="U36" i="73" s="1"/>
  <c r="Q37" i="71"/>
  <c r="R37" i="71" s="1"/>
  <c r="R36" i="71"/>
  <c r="S36" i="71" s="1"/>
  <c r="U36" i="71" s="1"/>
  <c r="Q35" i="68"/>
  <c r="Q36" i="72"/>
  <c r="R35" i="74"/>
  <c r="S35" i="74" s="1"/>
  <c r="U35" i="74" s="1"/>
  <c r="Q30" i="60"/>
  <c r="R30" i="60" s="1"/>
  <c r="S30" i="60" s="1"/>
  <c r="U30" i="60" s="1"/>
  <c r="R35" i="70"/>
  <c r="S35" i="70" s="1"/>
  <c r="U35" i="70" s="1"/>
  <c r="Q36" i="69"/>
  <c r="R34" i="68"/>
  <c r="S34" i="68" s="1"/>
  <c r="U34" i="68" s="1"/>
  <c r="D35" i="65"/>
  <c r="Q35" i="65" s="1"/>
  <c r="R35" i="65" s="1"/>
  <c r="S35" i="65" s="1"/>
  <c r="U35" i="65" s="1"/>
  <c r="A37" i="65"/>
  <c r="C37" i="65" s="1"/>
  <c r="B36" i="65"/>
  <c r="Q36" i="78" l="1"/>
  <c r="R36" i="78" s="1"/>
  <c r="S36" i="78" s="1"/>
  <c r="U36" i="78" s="1"/>
  <c r="R35" i="78"/>
  <c r="S35" i="78" s="1"/>
  <c r="U35" i="78" s="1"/>
  <c r="Q36" i="77"/>
  <c r="Q37" i="76"/>
  <c r="Q37" i="75"/>
  <c r="Q37" i="74"/>
  <c r="R37" i="74" s="1"/>
  <c r="S37" i="74" s="1"/>
  <c r="U37" i="74" s="1"/>
  <c r="S37" i="71"/>
  <c r="U37" i="71" s="1"/>
  <c r="Q38" i="71"/>
  <c r="R38" i="71" s="1"/>
  <c r="S38" i="71" s="1"/>
  <c r="U38" i="71" s="1"/>
  <c r="Q36" i="68"/>
  <c r="R36" i="68" s="1"/>
  <c r="S36" i="68" s="1"/>
  <c r="U36" i="68" s="1"/>
  <c r="Q37" i="69"/>
  <c r="R37" i="69" s="1"/>
  <c r="S37" i="69" s="1"/>
  <c r="U37" i="69" s="1"/>
  <c r="R36" i="72"/>
  <c r="S36" i="72" s="1"/>
  <c r="U36" i="72" s="1"/>
  <c r="Q37" i="73"/>
  <c r="Q37" i="72"/>
  <c r="Q31" i="60"/>
  <c r="R31" i="60" s="1"/>
  <c r="S31" i="60" s="1"/>
  <c r="U31" i="60" s="1"/>
  <c r="R36" i="69"/>
  <c r="S36" i="69" s="1"/>
  <c r="U36" i="69" s="1"/>
  <c r="Q37" i="70"/>
  <c r="R35" i="68"/>
  <c r="S35" i="68" s="1"/>
  <c r="U35" i="68" s="1"/>
  <c r="A38" i="65"/>
  <c r="C38" i="65" s="1"/>
  <c r="B37" i="65"/>
  <c r="Q38" i="75" l="1"/>
  <c r="R38" i="75" s="1"/>
  <c r="S38" i="75" s="1"/>
  <c r="U38" i="75" s="1"/>
  <c r="Q38" i="76"/>
  <c r="R38" i="76" s="1"/>
  <c r="S38" i="76" s="1"/>
  <c r="U38" i="76" s="1"/>
  <c r="R37" i="76"/>
  <c r="S37" i="76" s="1"/>
  <c r="U37" i="76" s="1"/>
  <c r="Q37" i="77"/>
  <c r="R37" i="75"/>
  <c r="S37" i="75" s="1"/>
  <c r="U37" i="75" s="1"/>
  <c r="R36" i="77"/>
  <c r="S36" i="77" s="1"/>
  <c r="U36" i="77" s="1"/>
  <c r="Q37" i="78"/>
  <c r="Q39" i="71"/>
  <c r="R39" i="71" s="1"/>
  <c r="S39" i="71" s="1"/>
  <c r="U39" i="71" s="1"/>
  <c r="Q38" i="74"/>
  <c r="R38" i="74" s="1"/>
  <c r="S38" i="74" s="1"/>
  <c r="U38" i="74" s="1"/>
  <c r="Q38" i="70"/>
  <c r="R38" i="70" s="1"/>
  <c r="S38" i="70" s="1"/>
  <c r="U38" i="70" s="1"/>
  <c r="Q38" i="72"/>
  <c r="Q38" i="73"/>
  <c r="R37" i="73"/>
  <c r="S37" i="73" s="1"/>
  <c r="U37" i="73" s="1"/>
  <c r="R37" i="72"/>
  <c r="S37" i="72" s="1"/>
  <c r="U37" i="72" s="1"/>
  <c r="Q32" i="60"/>
  <c r="R32" i="60" s="1"/>
  <c r="S32" i="60" s="1"/>
  <c r="U32" i="60" s="1"/>
  <c r="R37" i="70"/>
  <c r="S37" i="70" s="1"/>
  <c r="U37" i="70" s="1"/>
  <c r="Q37" i="68"/>
  <c r="R37" i="68" s="1"/>
  <c r="S37" i="68" s="1"/>
  <c r="U37" i="68" s="1"/>
  <c r="Q38" i="69"/>
  <c r="D37" i="65"/>
  <c r="Q37" i="65" s="1"/>
  <c r="R37" i="65" s="1"/>
  <c r="S37" i="65" s="1"/>
  <c r="U37" i="65" s="1"/>
  <c r="F37" i="65"/>
  <c r="A39" i="65"/>
  <c r="C39" i="65" s="1"/>
  <c r="B38" i="65"/>
  <c r="Q38" i="78" l="1"/>
  <c r="R38" i="78" s="1"/>
  <c r="S38" i="78" s="1"/>
  <c r="U38" i="78" s="1"/>
  <c r="R37" i="78"/>
  <c r="S37" i="78" s="1"/>
  <c r="U37" i="78" s="1"/>
  <c r="Q38" i="77"/>
  <c r="Q39" i="76"/>
  <c r="Q39" i="75"/>
  <c r="R37" i="77"/>
  <c r="S37" i="77" s="1"/>
  <c r="U37" i="77" s="1"/>
  <c r="Q39" i="72"/>
  <c r="R39" i="72" s="1"/>
  <c r="S39" i="72" s="1"/>
  <c r="U39" i="72" s="1"/>
  <c r="Q39" i="73"/>
  <c r="R39" i="73" s="1"/>
  <c r="S39" i="73" s="1"/>
  <c r="U39" i="73" s="1"/>
  <c r="Q33" i="60"/>
  <c r="R33" i="60" s="1"/>
  <c r="S33" i="60" s="1"/>
  <c r="U33" i="60" s="1"/>
  <c r="Q38" i="68"/>
  <c r="R38" i="68" s="1"/>
  <c r="S38" i="68" s="1"/>
  <c r="U38" i="68" s="1"/>
  <c r="Q40" i="71"/>
  <c r="Q39" i="74"/>
  <c r="R38" i="72"/>
  <c r="S38" i="72" s="1"/>
  <c r="U38" i="72" s="1"/>
  <c r="R38" i="73"/>
  <c r="S38" i="73" s="1"/>
  <c r="U38" i="73" s="1"/>
  <c r="Q39" i="69"/>
  <c r="R39" i="69" s="1"/>
  <c r="S39" i="69" s="1"/>
  <c r="U39" i="69" s="1"/>
  <c r="R38" i="69"/>
  <c r="S38" i="69" s="1"/>
  <c r="U38" i="69" s="1"/>
  <c r="Q39" i="70"/>
  <c r="A40" i="65"/>
  <c r="C40" i="65" s="1"/>
  <c r="B39" i="65"/>
  <c r="F38" i="65"/>
  <c r="D38" i="65"/>
  <c r="Q38" i="65" l="1"/>
  <c r="R38" i="65" s="1"/>
  <c r="S38" i="65" s="1"/>
  <c r="U38" i="65" s="1"/>
  <c r="Q40" i="75"/>
  <c r="R40" i="75" s="1"/>
  <c r="S40" i="75" s="1"/>
  <c r="U40" i="75" s="1"/>
  <c r="R39" i="76"/>
  <c r="S39" i="76" s="1"/>
  <c r="U39" i="76" s="1"/>
  <c r="Q40" i="76"/>
  <c r="Q39" i="77"/>
  <c r="R39" i="75"/>
  <c r="S39" i="75" s="1"/>
  <c r="U39" i="75" s="1"/>
  <c r="R38" i="77"/>
  <c r="S38" i="77" s="1"/>
  <c r="U38" i="77" s="1"/>
  <c r="Q39" i="78"/>
  <c r="Q40" i="73"/>
  <c r="R40" i="73" s="1"/>
  <c r="S40" i="73" s="1"/>
  <c r="U40" i="73" s="1"/>
  <c r="U41" i="73" s="1"/>
  <c r="Q40" i="72"/>
  <c r="R40" i="72" s="1"/>
  <c r="S40" i="72" s="1"/>
  <c r="U40" i="72" s="1"/>
  <c r="U41" i="72" s="1"/>
  <c r="R39" i="74"/>
  <c r="S39" i="74" s="1"/>
  <c r="U39" i="74" s="1"/>
  <c r="Q40" i="74"/>
  <c r="R40" i="71"/>
  <c r="S40" i="71" s="1"/>
  <c r="U40" i="71" s="1"/>
  <c r="U41" i="71" s="1"/>
  <c r="Q40" i="69"/>
  <c r="R40" i="69" s="1"/>
  <c r="S40" i="69" s="1"/>
  <c r="U40" i="69" s="1"/>
  <c r="U41" i="69" s="1"/>
  <c r="Q34" i="60"/>
  <c r="R34" i="60" s="1"/>
  <c r="S34" i="60" s="1"/>
  <c r="U34" i="60" s="1"/>
  <c r="Q39" i="68"/>
  <c r="R39" i="68" s="1"/>
  <c r="S39" i="68" s="1"/>
  <c r="U39" i="68" s="1"/>
  <c r="Q40" i="70"/>
  <c r="R39" i="70"/>
  <c r="S39" i="70" s="1"/>
  <c r="U39" i="70" s="1"/>
  <c r="D39" i="65"/>
  <c r="F39" i="65"/>
  <c r="B40" i="65"/>
  <c r="Q39" i="65" l="1"/>
  <c r="R39" i="65" s="1"/>
  <c r="S39" i="65" s="1"/>
  <c r="U39" i="65" s="1"/>
  <c r="U41" i="65" s="1"/>
  <c r="U41" i="75"/>
  <c r="Q40" i="78"/>
  <c r="R40" i="78" s="1"/>
  <c r="S40" i="78" s="1"/>
  <c r="U40" i="78" s="1"/>
  <c r="R39" i="77"/>
  <c r="S39" i="77" s="1"/>
  <c r="U39" i="77" s="1"/>
  <c r="R39" i="78"/>
  <c r="S39" i="78" s="1"/>
  <c r="U39" i="78" s="1"/>
  <c r="R40" i="76"/>
  <c r="S40" i="76" s="1"/>
  <c r="U40" i="76" s="1"/>
  <c r="U41" i="76" s="1"/>
  <c r="Q40" i="77"/>
  <c r="Q40" i="68"/>
  <c r="R40" i="68" s="1"/>
  <c r="S40" i="68" s="1"/>
  <c r="U40" i="68" s="1"/>
  <c r="U41" i="68" s="1"/>
  <c r="R40" i="74"/>
  <c r="S40" i="74" s="1"/>
  <c r="U40" i="74" s="1"/>
  <c r="U41" i="74" s="1"/>
  <c r="Q35" i="60"/>
  <c r="R35" i="60" s="1"/>
  <c r="R40" i="70"/>
  <c r="S40" i="70" s="1"/>
  <c r="U40" i="70" s="1"/>
  <c r="U41" i="70" s="1"/>
  <c r="U41" i="78" l="1"/>
  <c r="R40" i="77"/>
  <c r="S40" i="77" s="1"/>
  <c r="U40" i="77" s="1"/>
  <c r="U41" i="77" s="1"/>
  <c r="Q36" i="60"/>
  <c r="R36" i="60" s="1"/>
  <c r="S36" i="60" s="1"/>
  <c r="U36" i="60" s="1"/>
  <c r="S35" i="60"/>
  <c r="U35" i="60" s="1"/>
  <c r="Q37" i="60" l="1"/>
  <c r="R37" i="60" s="1"/>
  <c r="S37" i="60" s="1"/>
  <c r="U37" i="60" s="1"/>
  <c r="Q38" i="60" l="1"/>
  <c r="R38" i="60" s="1"/>
  <c r="S38" i="60" s="1"/>
  <c r="U38" i="60" s="1"/>
  <c r="Q39" i="60" l="1"/>
  <c r="R39" i="60" s="1"/>
  <c r="S39" i="60" s="1"/>
  <c r="U39" i="60" s="1"/>
  <c r="Q40" i="60" l="1"/>
  <c r="R40" i="60" s="1"/>
  <c r="S40" i="60" s="1"/>
  <c r="U40" i="60" s="1"/>
  <c r="U41" i="60" s="1"/>
</calcChain>
</file>

<file path=xl/sharedStrings.xml><?xml version="1.0" encoding="utf-8"?>
<sst xmlns="http://schemas.openxmlformats.org/spreadsheetml/2006/main" count="2536" uniqueCount="122">
  <si>
    <t>日</t>
    <rPh sb="0" eb="1">
      <t>ニチ</t>
    </rPh>
    <phoneticPr fontId="1"/>
  </si>
  <si>
    <t>曜</t>
    <rPh sb="0" eb="1">
      <t>ヒカリ</t>
    </rPh>
    <phoneticPr fontId="1"/>
  </si>
  <si>
    <t>出張</t>
    <rPh sb="0" eb="2">
      <t>シュッチョウ</t>
    </rPh>
    <phoneticPr fontId="1"/>
  </si>
  <si>
    <t>研修</t>
    <rPh sb="0" eb="2">
      <t>ケンシュウ</t>
    </rPh>
    <phoneticPr fontId="1"/>
  </si>
  <si>
    <t>自宅</t>
    <rPh sb="0" eb="2">
      <t>ジタク</t>
    </rPh>
    <phoneticPr fontId="1"/>
  </si>
  <si>
    <t>職 　名</t>
    <rPh sb="0" eb="1">
      <t>ショク</t>
    </rPh>
    <rPh sb="3" eb="4">
      <t>メイ</t>
    </rPh>
    <phoneticPr fontId="1"/>
  </si>
  <si>
    <t xml:space="preserve">学内
</t>
    <rPh sb="0" eb="2">
      <t>ガクナイ</t>
    </rPh>
    <phoneticPr fontId="1"/>
  </si>
  <si>
    <t xml:space="preserve">休暇
</t>
    <rPh sb="0" eb="2">
      <t>キュウカ</t>
    </rPh>
    <phoneticPr fontId="1"/>
  </si>
  <si>
    <t>○</t>
    <phoneticPr fontId="1"/>
  </si>
  <si>
    <t>学　外</t>
    <rPh sb="0" eb="1">
      <t>ガク</t>
    </rPh>
    <rPh sb="2" eb="3">
      <t>ガイ</t>
    </rPh>
    <phoneticPr fontId="1"/>
  </si>
  <si>
    <t xml:space="preserve">勤務状況報告書（裁量労働制用） </t>
    <rPh sb="0" eb="2">
      <t>キンム</t>
    </rPh>
    <rPh sb="2" eb="4">
      <t>ジョウキョウ</t>
    </rPh>
    <rPh sb="4" eb="7">
      <t>ホウコクショ</t>
    </rPh>
    <rPh sb="8" eb="10">
      <t>サイリョウ</t>
    </rPh>
    <rPh sb="10" eb="12">
      <t>ロウドウ</t>
    </rPh>
    <rPh sb="12" eb="13">
      <t>セイ</t>
    </rPh>
    <rPh sb="13" eb="14">
      <t>ヨウ</t>
    </rPh>
    <phoneticPr fontId="1"/>
  </si>
  <si>
    <t>※本様式は、毎月６日までに、前月分を所属事務室又は勤務時間管理員へ提出して下さい。（自署願います。）</t>
    <rPh sb="1" eb="2">
      <t>ホン</t>
    </rPh>
    <rPh sb="2" eb="4">
      <t>ヨウシキ</t>
    </rPh>
    <rPh sb="6" eb="8">
      <t>マイツキ</t>
    </rPh>
    <rPh sb="9" eb="10">
      <t>ニチ</t>
    </rPh>
    <rPh sb="14" eb="17">
      <t>ゼンゲツブン</t>
    </rPh>
    <rPh sb="18" eb="20">
      <t>ショゾク</t>
    </rPh>
    <rPh sb="20" eb="23">
      <t>ジムシツ</t>
    </rPh>
    <rPh sb="23" eb="24">
      <t>マタ</t>
    </rPh>
    <rPh sb="25" eb="27">
      <t>キンム</t>
    </rPh>
    <rPh sb="27" eb="29">
      <t>ジカン</t>
    </rPh>
    <rPh sb="29" eb="31">
      <t>カンリ</t>
    </rPh>
    <rPh sb="31" eb="32">
      <t>イン</t>
    </rPh>
    <rPh sb="33" eb="35">
      <t>テイシュツ</t>
    </rPh>
    <rPh sb="37" eb="38">
      <t>クダ</t>
    </rPh>
    <rPh sb="42" eb="44">
      <t>ジショ</t>
    </rPh>
    <rPh sb="44" eb="45">
      <t>ネガ</t>
    </rPh>
    <phoneticPr fontId="1"/>
  </si>
  <si>
    <t>所   属</t>
    <rPh sb="0" eb="1">
      <t>トコロ</t>
    </rPh>
    <rPh sb="4" eb="5">
      <t>ゾク</t>
    </rPh>
    <phoneticPr fontId="1"/>
  </si>
  <si>
    <t>その他</t>
    <rPh sb="2" eb="3">
      <t>タ</t>
    </rPh>
    <phoneticPr fontId="1"/>
  </si>
  <si>
    <t>※</t>
    <phoneticPr fontId="1"/>
  </si>
  <si>
    <t>～</t>
    <phoneticPr fontId="1"/>
  </si>
  <si>
    <t>勤務開始
時刻</t>
    <rPh sb="0" eb="2">
      <t>キンム</t>
    </rPh>
    <rPh sb="2" eb="4">
      <t>カイシ</t>
    </rPh>
    <rPh sb="5" eb="7">
      <t>ジコク</t>
    </rPh>
    <phoneticPr fontId="1"/>
  </si>
  <si>
    <t>勤務終了
時刻</t>
    <rPh sb="0" eb="2">
      <t>キンム</t>
    </rPh>
    <rPh sb="2" eb="4">
      <t>シュウリョウ</t>
    </rPh>
    <rPh sb="5" eb="7">
      <t>ジコク</t>
    </rPh>
    <phoneticPr fontId="1"/>
  </si>
  <si>
    <t>年</t>
    <rPh sb="0" eb="1">
      <t>ネン</t>
    </rPh>
    <phoneticPr fontId="1"/>
  </si>
  <si>
    <t>4</t>
    <phoneticPr fontId="1"/>
  </si>
  <si>
    <t>月</t>
    <phoneticPr fontId="1"/>
  </si>
  <si>
    <t>2019</t>
    <phoneticPr fontId="1"/>
  </si>
  <si>
    <t>学外で業務を行った場合は「備考」欄に必要事項を記入してください。</t>
  </si>
  <si>
    <t>　※兼業の従事時間は勤務時間に該当しませんので勤務時間からは除外してください。</t>
    <rPh sb="2" eb="4">
      <t>ケンギョウ</t>
    </rPh>
    <rPh sb="5" eb="7">
      <t>ジュウジ</t>
    </rPh>
    <rPh sb="7" eb="9">
      <t>ジカン</t>
    </rPh>
    <rPh sb="10" eb="12">
      <t>キンム</t>
    </rPh>
    <rPh sb="12" eb="14">
      <t>ジカン</t>
    </rPh>
    <rPh sb="15" eb="17">
      <t>ガイトウ</t>
    </rPh>
    <rPh sb="23" eb="25">
      <t>キンム</t>
    </rPh>
    <rPh sb="25" eb="27">
      <t>ジカン</t>
    </rPh>
    <rPh sb="30" eb="32">
      <t>ジョガイ</t>
    </rPh>
    <phoneticPr fontId="1"/>
  </si>
  <si>
    <t>備　考　（学外における業務、従事場所等を記入
　　　　兼業を行った場合は時間帯も記入）</t>
    <rPh sb="0" eb="1">
      <t>ソナエ</t>
    </rPh>
    <rPh sb="2" eb="3">
      <t>コウ</t>
    </rPh>
    <rPh sb="5" eb="7">
      <t>ガクガイ</t>
    </rPh>
    <rPh sb="11" eb="13">
      <t>ギョウム</t>
    </rPh>
    <rPh sb="14" eb="16">
      <t>ジュウジ</t>
    </rPh>
    <rPh sb="16" eb="18">
      <t>バショ</t>
    </rPh>
    <rPh sb="18" eb="19">
      <t>トウ</t>
    </rPh>
    <rPh sb="20" eb="22">
      <t>キニュウ</t>
    </rPh>
    <rPh sb="27" eb="29">
      <t>ケンギョウ</t>
    </rPh>
    <rPh sb="30" eb="31">
      <t>オコナ</t>
    </rPh>
    <rPh sb="33" eb="35">
      <t>バアイ</t>
    </rPh>
    <rPh sb="36" eb="39">
      <t>ジカンタイ</t>
    </rPh>
    <rPh sb="40" eb="42">
      <t>キニュウ</t>
    </rPh>
    <phoneticPr fontId="1"/>
  </si>
  <si>
    <t>勤務の開始時刻と終了時刻には、大学で業務をした時間の他、学外の出張、自宅研修等の時間も含めます。</t>
    <rPh sb="15" eb="17">
      <t>ダイガク</t>
    </rPh>
    <rPh sb="18" eb="20">
      <t>ギョウム</t>
    </rPh>
    <rPh sb="23" eb="25">
      <t>ジカン</t>
    </rPh>
    <rPh sb="26" eb="27">
      <t>ホカ</t>
    </rPh>
    <rPh sb="28" eb="30">
      <t>ガクガイ</t>
    </rPh>
    <rPh sb="31" eb="33">
      <t>シュッチョウ</t>
    </rPh>
    <rPh sb="34" eb="36">
      <t>ジタク</t>
    </rPh>
    <rPh sb="36" eb="38">
      <t>ケンシュウ</t>
    </rPh>
    <rPh sb="38" eb="39">
      <t>トウ</t>
    </rPh>
    <rPh sb="40" eb="42">
      <t>ジカン</t>
    </rPh>
    <rPh sb="43" eb="44">
      <t>フク</t>
    </rPh>
    <phoneticPr fontId="1"/>
  </si>
  <si>
    <t>※出張：旅行命令に基づく出張　　　研修：勤務場所を離れて行う研修</t>
    <phoneticPr fontId="1"/>
  </si>
  <si>
    <t>１．「学内」「出張」「研修」「自宅」「休暇」に該当しない場合（「都内又は近郊地等における業務等」）は、</t>
    <rPh sb="3" eb="5">
      <t>ガクナイ</t>
    </rPh>
    <rPh sb="7" eb="9">
      <t>シュッチョウ</t>
    </rPh>
    <rPh sb="11" eb="13">
      <t>ケンシュウ</t>
    </rPh>
    <rPh sb="15" eb="17">
      <t>ジタク</t>
    </rPh>
    <rPh sb="19" eb="21">
      <t>キュウカ</t>
    </rPh>
    <rPh sb="23" eb="25">
      <t>ガイトウ</t>
    </rPh>
    <rPh sb="28" eb="30">
      <t>バアイ</t>
    </rPh>
    <rPh sb="32" eb="34">
      <t>トナイ</t>
    </rPh>
    <rPh sb="34" eb="35">
      <t>マタ</t>
    </rPh>
    <rPh sb="36" eb="38">
      <t>キンコウ</t>
    </rPh>
    <rPh sb="38" eb="39">
      <t>チ</t>
    </rPh>
    <rPh sb="39" eb="40">
      <t>トウ</t>
    </rPh>
    <rPh sb="44" eb="46">
      <t>ギョウム</t>
    </rPh>
    <rPh sb="46" eb="47">
      <t>トウ</t>
    </rPh>
    <phoneticPr fontId="1"/>
  </si>
  <si>
    <t>２．二つ以上に該当する場合は、それぞれ記入する。</t>
    <rPh sb="2" eb="3">
      <t>フタ</t>
    </rPh>
    <rPh sb="4" eb="6">
      <t>イジョウ</t>
    </rPh>
    <rPh sb="7" eb="9">
      <t>ガイトウ</t>
    </rPh>
    <rPh sb="11" eb="13">
      <t>バアイ</t>
    </rPh>
    <rPh sb="19" eb="21">
      <t>キニュウ</t>
    </rPh>
    <phoneticPr fontId="1"/>
  </si>
  <si>
    <t>３．兼業を行った場合は時間帯を備考欄に記入する。</t>
    <rPh sb="2" eb="4">
      <t>ケンギョウ</t>
    </rPh>
    <rPh sb="5" eb="6">
      <t>オコナ</t>
    </rPh>
    <rPh sb="8" eb="10">
      <t>バアイ</t>
    </rPh>
    <rPh sb="11" eb="14">
      <t>ジカンタイ</t>
    </rPh>
    <rPh sb="15" eb="17">
      <t>ビコウ</t>
    </rPh>
    <rPh sb="17" eb="18">
      <t>ラン</t>
    </rPh>
    <rPh sb="19" eb="21">
      <t>キニュウ</t>
    </rPh>
    <phoneticPr fontId="1"/>
  </si>
  <si>
    <t>○</t>
  </si>
  <si>
    <t>午前：兼業</t>
    <rPh sb="0" eb="2">
      <t>ゴゼン</t>
    </rPh>
    <rPh sb="3" eb="5">
      <t>ケンギョウ</t>
    </rPh>
    <phoneticPr fontId="1"/>
  </si>
  <si>
    <t>要勤務日（休日以外）は、該当する欄にチェックし、勤務の開始時刻と終了時刻を記入してください。</t>
    <rPh sb="0" eb="1">
      <t>ヨウ</t>
    </rPh>
    <rPh sb="1" eb="4">
      <t>キンムビ</t>
    </rPh>
    <rPh sb="5" eb="7">
      <t>キュウジツ</t>
    </rPh>
    <rPh sb="7" eb="9">
      <t>イガイ</t>
    </rPh>
    <rPh sb="12" eb="14">
      <t>ガイトウ</t>
    </rPh>
    <rPh sb="16" eb="17">
      <t>ラン</t>
    </rPh>
    <rPh sb="24" eb="26">
      <t>キンム</t>
    </rPh>
    <rPh sb="27" eb="29">
      <t>カイシ</t>
    </rPh>
    <rPh sb="29" eb="31">
      <t>ジコク</t>
    </rPh>
    <rPh sb="32" eb="34">
      <t>シュウリョウ</t>
    </rPh>
    <rPh sb="34" eb="36">
      <t>ジコク</t>
    </rPh>
    <rPh sb="37" eb="39">
      <t>キニュウ</t>
    </rPh>
    <phoneticPr fontId="1"/>
  </si>
  <si>
    <t>　　「その他」の欄にチェックし、「備考」欄に内容を記入する。（例：資料収集（東京大学）、研究打ち合わせ（千葉大学）等）</t>
    <rPh sb="5" eb="6">
      <t>タ</t>
    </rPh>
    <rPh sb="8" eb="9">
      <t>ラン</t>
    </rPh>
    <rPh sb="17" eb="19">
      <t>ビコウ</t>
    </rPh>
    <rPh sb="20" eb="21">
      <t>ラン</t>
    </rPh>
    <rPh sb="22" eb="24">
      <t>ナイヨウ</t>
    </rPh>
    <rPh sb="25" eb="27">
      <t>キニュウ</t>
    </rPh>
    <rPh sb="31" eb="32">
      <t>レイ</t>
    </rPh>
    <rPh sb="33" eb="35">
      <t>シリョウ</t>
    </rPh>
    <rPh sb="35" eb="37">
      <t>シュウシュウ</t>
    </rPh>
    <rPh sb="38" eb="40">
      <t>トウキョウ</t>
    </rPh>
    <rPh sb="40" eb="42">
      <t>ダイガク</t>
    </rPh>
    <rPh sb="44" eb="46">
      <t>ケンキュウ</t>
    </rPh>
    <rPh sb="46" eb="47">
      <t>ウ</t>
    </rPh>
    <rPh sb="48" eb="49">
      <t>ア</t>
    </rPh>
    <rPh sb="52" eb="54">
      <t>チバ</t>
    </rPh>
    <rPh sb="54" eb="56">
      <t>ダイガク</t>
    </rPh>
    <rPh sb="57" eb="58">
      <t>トウ</t>
    </rPh>
    <phoneticPr fontId="1"/>
  </si>
  <si>
    <t>（例：午前中に出勤し、午後に兼業を行った場合は、「学内」にチェック、勤務時間を記入し、備考欄に「午後兼業」と記入する。）</t>
    <rPh sb="1" eb="2">
      <t>レイ</t>
    </rPh>
    <rPh sb="3" eb="6">
      <t>ゴゼンチュウ</t>
    </rPh>
    <rPh sb="7" eb="9">
      <t>シュッキン</t>
    </rPh>
    <rPh sb="11" eb="13">
      <t>ゴゴ</t>
    </rPh>
    <rPh sb="14" eb="16">
      <t>ケンギョウ</t>
    </rPh>
    <rPh sb="17" eb="18">
      <t>オコナ</t>
    </rPh>
    <rPh sb="20" eb="22">
      <t>バアイ</t>
    </rPh>
    <rPh sb="25" eb="27">
      <t>ガクナイ</t>
    </rPh>
    <rPh sb="34" eb="36">
      <t>キンム</t>
    </rPh>
    <rPh sb="36" eb="38">
      <t>ジカン</t>
    </rPh>
    <rPh sb="39" eb="41">
      <t>キニュウ</t>
    </rPh>
    <rPh sb="43" eb="45">
      <t>ビコウ</t>
    </rPh>
    <rPh sb="45" eb="46">
      <t>ラン</t>
    </rPh>
    <rPh sb="48" eb="50">
      <t>ゴゴ</t>
    </rPh>
    <rPh sb="50" eb="52">
      <t>ケンギョウ</t>
    </rPh>
    <rPh sb="54" eb="56">
      <t>キニュウ</t>
    </rPh>
    <phoneticPr fontId="1"/>
  </si>
  <si>
    <t>４．人間ドック受診で１日勤務しない場合は「その他」の欄にチェックし、「備考」欄に「人間ドック」と記入してください。</t>
    <rPh sb="2" eb="4">
      <t>ニンゲン</t>
    </rPh>
    <rPh sb="7" eb="9">
      <t>ジュシン</t>
    </rPh>
    <rPh sb="11" eb="12">
      <t>ニチ</t>
    </rPh>
    <rPh sb="12" eb="14">
      <t>キンム</t>
    </rPh>
    <rPh sb="17" eb="19">
      <t>バアイ</t>
    </rPh>
    <rPh sb="23" eb="24">
      <t>タ</t>
    </rPh>
    <rPh sb="26" eb="27">
      <t>ラン</t>
    </rPh>
    <rPh sb="35" eb="37">
      <t>ビコウ</t>
    </rPh>
    <rPh sb="38" eb="39">
      <t>ラン</t>
    </rPh>
    <rPh sb="41" eb="43">
      <t>ニンゲン</t>
    </rPh>
    <rPh sb="48" eb="50">
      <t>キニュウ</t>
    </rPh>
    <phoneticPr fontId="1"/>
  </si>
  <si>
    <t>（例：午前中に出勤し、午後から出張先に向かった場合は、「学内」と「出張」の両方にチェックする。）</t>
    <rPh sb="1" eb="2">
      <t>レイ</t>
    </rPh>
    <rPh sb="3" eb="6">
      <t>ゴゼンチュウ</t>
    </rPh>
    <rPh sb="7" eb="9">
      <t>シュッキン</t>
    </rPh>
    <rPh sb="11" eb="13">
      <t>ゴゴ</t>
    </rPh>
    <rPh sb="15" eb="17">
      <t>シュッチョウ</t>
    </rPh>
    <rPh sb="17" eb="18">
      <t>サキ</t>
    </rPh>
    <rPh sb="19" eb="20">
      <t>ム</t>
    </rPh>
    <rPh sb="23" eb="25">
      <t>バアイ</t>
    </rPh>
    <rPh sb="28" eb="30">
      <t>ガクナイ</t>
    </rPh>
    <rPh sb="33" eb="35">
      <t>シュッチョウ</t>
    </rPh>
    <rPh sb="37" eb="39">
      <t>リョウホウ</t>
    </rPh>
    <phoneticPr fontId="1"/>
  </si>
  <si>
    <t>年次休暇の取得は「休暇」欄に「〇」、振替休日を取得した場合は「※」を記入して下さい。　</t>
    <rPh sb="0" eb="2">
      <t>ネンジ</t>
    </rPh>
    <rPh sb="2" eb="4">
      <t>キュウカ</t>
    </rPh>
    <rPh sb="5" eb="7">
      <t>シュトク</t>
    </rPh>
    <rPh sb="9" eb="11">
      <t>キュウカ</t>
    </rPh>
    <rPh sb="12" eb="13">
      <t>ラン</t>
    </rPh>
    <rPh sb="18" eb="20">
      <t>フリカエ</t>
    </rPh>
    <rPh sb="20" eb="22">
      <t>キュウジツ</t>
    </rPh>
    <rPh sb="23" eb="25">
      <t>シュトク</t>
    </rPh>
    <rPh sb="27" eb="29">
      <t>バアイ</t>
    </rPh>
    <rPh sb="34" eb="36">
      <t>キニュウ</t>
    </rPh>
    <rPh sb="38" eb="39">
      <t>クダ</t>
    </rPh>
    <phoneticPr fontId="1"/>
  </si>
  <si>
    <t>休日（土日、祝日）に勤務を行った場合は該当する欄にチェックし、「備考」欄に業務内容、振替休日の取得予定日を記入してください。</t>
    <rPh sb="0" eb="2">
      <t>キュウジツ</t>
    </rPh>
    <rPh sb="10" eb="12">
      <t>キンム</t>
    </rPh>
    <rPh sb="13" eb="14">
      <t>オコナ</t>
    </rPh>
    <rPh sb="16" eb="18">
      <t>バアイ</t>
    </rPh>
    <rPh sb="32" eb="34">
      <t>ビコウ</t>
    </rPh>
    <rPh sb="35" eb="36">
      <t>ラン</t>
    </rPh>
    <rPh sb="37" eb="39">
      <t>ギョウム</t>
    </rPh>
    <rPh sb="39" eb="41">
      <t>ナイヨウ</t>
    </rPh>
    <rPh sb="42" eb="44">
      <t>フリカエ</t>
    </rPh>
    <rPh sb="44" eb="46">
      <t>キュウジツ</t>
    </rPh>
    <rPh sb="47" eb="49">
      <t>シュトク</t>
    </rPh>
    <rPh sb="49" eb="51">
      <t>ヨテイ</t>
    </rPh>
    <rPh sb="51" eb="52">
      <t>ビ</t>
    </rPh>
    <rPh sb="53" eb="55">
      <t>キニュウ</t>
    </rPh>
    <phoneticPr fontId="1"/>
  </si>
  <si>
    <t>出張等により休日に移動のみ行った場合は振替休日はありません。</t>
    <rPh sb="0" eb="2">
      <t>シュッチョウ</t>
    </rPh>
    <rPh sb="2" eb="3">
      <t>トウ</t>
    </rPh>
    <rPh sb="6" eb="8">
      <t>キュウジツ</t>
    </rPh>
    <rPh sb="13" eb="14">
      <t>オコナ</t>
    </rPh>
    <rPh sb="16" eb="18">
      <t>バアイ</t>
    </rPh>
    <phoneticPr fontId="1"/>
  </si>
  <si>
    <t>※</t>
  </si>
  <si>
    <t>振替4/13</t>
    <rPh sb="0" eb="2">
      <t>フリカエ</t>
    </rPh>
    <phoneticPr fontId="1"/>
  </si>
  <si>
    <t>研究打ち合わせ（〇〇大学）　4/15振替取得</t>
    <rPh sb="18" eb="20">
      <t>フリカエ</t>
    </rPh>
    <rPh sb="20" eb="22">
      <t>シュトク</t>
    </rPh>
    <phoneticPr fontId="1"/>
  </si>
  <si>
    <t>資料収集（国会図書館）</t>
    <rPh sb="0" eb="2">
      <t>シリョウ</t>
    </rPh>
    <rPh sb="2" eb="4">
      <t>シュウシュウ</t>
    </rPh>
    <rPh sb="5" eb="7">
      <t>コッカイ</t>
    </rPh>
    <rPh sb="7" eb="10">
      <t>トショカン</t>
    </rPh>
    <phoneticPr fontId="1"/>
  </si>
  <si>
    <t>移動</t>
    <rPh sb="0" eb="2">
      <t>イドウ</t>
    </rPh>
    <phoneticPr fontId="1"/>
  </si>
  <si>
    <t>振替4/20</t>
    <rPh sb="0" eb="2">
      <t>フリカエ</t>
    </rPh>
    <phoneticPr fontId="1"/>
  </si>
  <si>
    <t>10：00～12：00兼業</t>
    <rPh sb="11" eb="13">
      <t>ケンギョウ</t>
    </rPh>
    <phoneticPr fontId="1"/>
  </si>
  <si>
    <t>午後移動</t>
    <rPh sb="0" eb="2">
      <t>ゴゴ</t>
    </rPh>
    <rPh sb="2" eb="4">
      <t>イドウ</t>
    </rPh>
    <phoneticPr fontId="1"/>
  </si>
  <si>
    <t>科研出張　学会参加（〇〇大学）　4/22振替取得</t>
    <rPh sb="0" eb="2">
      <t>カケン</t>
    </rPh>
    <rPh sb="2" eb="4">
      <t>シュッチョウ</t>
    </rPh>
    <rPh sb="5" eb="7">
      <t>ガッカイ</t>
    </rPh>
    <rPh sb="7" eb="9">
      <t>サンカ</t>
    </rPh>
    <rPh sb="12" eb="14">
      <t>ダイガク</t>
    </rPh>
    <rPh sb="20" eb="22">
      <t>フリカエ</t>
    </rPh>
    <rPh sb="22" eb="24">
      <t>シュトク</t>
    </rPh>
    <phoneticPr fontId="1"/>
  </si>
  <si>
    <t>学会参加</t>
    <rPh sb="0" eb="2">
      <t>ガッカイ</t>
    </rPh>
    <rPh sb="2" eb="4">
      <t>サンカ</t>
    </rPh>
    <phoneticPr fontId="1"/>
  </si>
  <si>
    <t>1日兼業</t>
    <rPh sb="1" eb="2">
      <t>ニチ</t>
    </rPh>
    <rPh sb="2" eb="4">
      <t>ケンギョウ</t>
    </rPh>
    <phoneticPr fontId="1"/>
  </si>
  <si>
    <t>資料収集（〇〇大学）　5/15振替取得予定</t>
    <rPh sb="0" eb="2">
      <t>シリョウ</t>
    </rPh>
    <rPh sb="2" eb="4">
      <t>シュウシュウ</t>
    </rPh>
    <rPh sb="7" eb="9">
      <t>ダイガク</t>
    </rPh>
    <rPh sb="15" eb="17">
      <t>フリカエ</t>
    </rPh>
    <rPh sb="17" eb="19">
      <t>シュトク</t>
    </rPh>
    <rPh sb="19" eb="21">
      <t>ヨテイ</t>
    </rPh>
    <phoneticPr fontId="1"/>
  </si>
  <si>
    <t>～</t>
    <phoneticPr fontId="1"/>
  </si>
  <si>
    <t>5</t>
    <phoneticPr fontId="1"/>
  </si>
  <si>
    <t>休憩</t>
    <rPh sb="0" eb="2">
      <t>キュウケイ</t>
    </rPh>
    <phoneticPr fontId="1"/>
  </si>
  <si>
    <t>勤務時間</t>
    <rPh sb="0" eb="2">
      <t>キンム</t>
    </rPh>
    <rPh sb="2" eb="4">
      <t>ジカン</t>
    </rPh>
    <phoneticPr fontId="1"/>
  </si>
  <si>
    <t>基準時間</t>
    <rPh sb="0" eb="2">
      <t>キジュン</t>
    </rPh>
    <rPh sb="2" eb="4">
      <t>ジカン</t>
    </rPh>
    <phoneticPr fontId="1"/>
  </si>
  <si>
    <t>超過時間</t>
    <rPh sb="0" eb="2">
      <t>チョウカ</t>
    </rPh>
    <rPh sb="2" eb="4">
      <t>ジカン</t>
    </rPh>
    <phoneticPr fontId="1"/>
  </si>
  <si>
    <t>目安時間</t>
    <rPh sb="0" eb="2">
      <t>メヤス</t>
    </rPh>
    <rPh sb="2" eb="4">
      <t>ジカン</t>
    </rPh>
    <phoneticPr fontId="1"/>
  </si>
  <si>
    <t>・祝</t>
    <rPh sb="1" eb="2">
      <t>シュク</t>
    </rPh>
    <phoneticPr fontId="1"/>
  </si>
  <si>
    <t>氏名</t>
    <rPh sb="0" eb="2">
      <t>シメイ</t>
    </rPh>
    <phoneticPr fontId="1"/>
  </si>
  <si>
    <t>予め基本の勤務時間（8：30～17：15）が入力されていますので、実際の勤務時間に合わせて適宜修正入力してください</t>
    <rPh sb="0" eb="1">
      <t>アラカジ</t>
    </rPh>
    <rPh sb="2" eb="4">
      <t>キホン</t>
    </rPh>
    <rPh sb="5" eb="7">
      <t>キンム</t>
    </rPh>
    <rPh sb="7" eb="9">
      <t>ジカン</t>
    </rPh>
    <rPh sb="22" eb="24">
      <t>ニュウリョク</t>
    </rPh>
    <rPh sb="33" eb="35">
      <t>ジッサイ</t>
    </rPh>
    <rPh sb="36" eb="38">
      <t>キンム</t>
    </rPh>
    <rPh sb="38" eb="40">
      <t>ジカン</t>
    </rPh>
    <rPh sb="41" eb="42">
      <t>ア</t>
    </rPh>
    <rPh sb="45" eb="47">
      <t>テキギ</t>
    </rPh>
    <rPh sb="47" eb="49">
      <t>シュウセイ</t>
    </rPh>
    <rPh sb="49" eb="51">
      <t>ニュウリョク</t>
    </rPh>
    <phoneticPr fontId="1"/>
  </si>
  <si>
    <t>～</t>
    <phoneticPr fontId="1"/>
  </si>
  <si>
    <t>～</t>
    <phoneticPr fontId="1"/>
  </si>
  <si>
    <t>6</t>
    <phoneticPr fontId="1"/>
  </si>
  <si>
    <t>7</t>
    <phoneticPr fontId="1"/>
  </si>
  <si>
    <t>8</t>
    <phoneticPr fontId="1"/>
  </si>
  <si>
    <t>9</t>
    <phoneticPr fontId="1"/>
  </si>
  <si>
    <t>10</t>
    <phoneticPr fontId="1"/>
  </si>
  <si>
    <t>・休</t>
    <rPh sb="1" eb="2">
      <t>キュウ</t>
    </rPh>
    <phoneticPr fontId="1"/>
  </si>
  <si>
    <t>11</t>
    <phoneticPr fontId="1"/>
  </si>
  <si>
    <t>12</t>
    <phoneticPr fontId="1"/>
  </si>
  <si>
    <t>1</t>
    <phoneticPr fontId="1"/>
  </si>
  <si>
    <t>2</t>
    <phoneticPr fontId="1"/>
  </si>
  <si>
    <t>3</t>
    <phoneticPr fontId="1"/>
  </si>
  <si>
    <t>※本様式は、毎月６日までに、前月分を所属事務室又は勤務時間管理員へ提出して下さい。</t>
    <rPh sb="1" eb="2">
      <t>ホン</t>
    </rPh>
    <rPh sb="2" eb="4">
      <t>ヨウシキ</t>
    </rPh>
    <rPh sb="6" eb="8">
      <t>マイツキ</t>
    </rPh>
    <rPh sb="9" eb="10">
      <t>ニチ</t>
    </rPh>
    <rPh sb="14" eb="17">
      <t>ゼンゲツブン</t>
    </rPh>
    <rPh sb="18" eb="20">
      <t>ショゾク</t>
    </rPh>
    <rPh sb="20" eb="23">
      <t>ジムシツ</t>
    </rPh>
    <rPh sb="23" eb="24">
      <t>マタ</t>
    </rPh>
    <rPh sb="25" eb="27">
      <t>キンム</t>
    </rPh>
    <rPh sb="27" eb="29">
      <t>ジカン</t>
    </rPh>
    <rPh sb="29" eb="31">
      <t>カンリ</t>
    </rPh>
    <rPh sb="31" eb="32">
      <t>イン</t>
    </rPh>
    <rPh sb="33" eb="35">
      <t>テイシュツ</t>
    </rPh>
    <rPh sb="37" eb="38">
      <t>クダ</t>
    </rPh>
    <phoneticPr fontId="1"/>
  </si>
  <si>
    <t>4</t>
    <phoneticPr fontId="1"/>
  </si>
  <si>
    <t>要勤務日（休日以外）は、該当する欄に「○」を記入し、勤務の開始時刻と終了時刻を記入してください。</t>
    <rPh sb="0" eb="1">
      <t>ヨウ</t>
    </rPh>
    <rPh sb="1" eb="4">
      <t>キンムビ</t>
    </rPh>
    <rPh sb="5" eb="7">
      <t>キュウジツ</t>
    </rPh>
    <rPh sb="7" eb="9">
      <t>イガイ</t>
    </rPh>
    <rPh sb="12" eb="14">
      <t>ガイトウ</t>
    </rPh>
    <rPh sb="16" eb="17">
      <t>ラン</t>
    </rPh>
    <rPh sb="22" eb="24">
      <t>キニュウ</t>
    </rPh>
    <rPh sb="26" eb="28">
      <t>キンム</t>
    </rPh>
    <rPh sb="29" eb="31">
      <t>カイシ</t>
    </rPh>
    <rPh sb="31" eb="33">
      <t>ジコク</t>
    </rPh>
    <rPh sb="34" eb="36">
      <t>シュウリョウ</t>
    </rPh>
    <rPh sb="36" eb="38">
      <t>ジコク</t>
    </rPh>
    <rPh sb="39" eb="41">
      <t>キニュウ</t>
    </rPh>
    <phoneticPr fontId="1"/>
  </si>
  <si>
    <t>（例：午前中に出勤し、午後から出張先に向かった場合は、「学内」と「出張」の両方に「○」を記入する。）</t>
    <rPh sb="1" eb="2">
      <t>レイ</t>
    </rPh>
    <rPh sb="3" eb="6">
      <t>ゴゼンチュウ</t>
    </rPh>
    <rPh sb="7" eb="9">
      <t>シュッキン</t>
    </rPh>
    <rPh sb="11" eb="13">
      <t>ゴゴ</t>
    </rPh>
    <rPh sb="15" eb="17">
      <t>シュッチョウ</t>
    </rPh>
    <rPh sb="17" eb="18">
      <t>サキ</t>
    </rPh>
    <rPh sb="19" eb="20">
      <t>ム</t>
    </rPh>
    <rPh sb="23" eb="25">
      <t>バアイ</t>
    </rPh>
    <rPh sb="28" eb="30">
      <t>ガクナイ</t>
    </rPh>
    <rPh sb="33" eb="35">
      <t>シュッチョウ</t>
    </rPh>
    <rPh sb="37" eb="39">
      <t>リョウホウ</t>
    </rPh>
    <phoneticPr fontId="1"/>
  </si>
  <si>
    <t>（例：午前中に出勤し、午後に兼業を行った場合は、「学内」に「○」を記入、勤務時間を記入し、備考欄に「午後兼業」と記入する。）</t>
    <rPh sb="1" eb="2">
      <t>レイ</t>
    </rPh>
    <rPh sb="3" eb="6">
      <t>ゴゼンチュウ</t>
    </rPh>
    <rPh sb="7" eb="9">
      <t>シュッキン</t>
    </rPh>
    <rPh sb="11" eb="13">
      <t>ゴゴ</t>
    </rPh>
    <rPh sb="14" eb="16">
      <t>ケンギョウ</t>
    </rPh>
    <rPh sb="17" eb="18">
      <t>オコナ</t>
    </rPh>
    <rPh sb="20" eb="22">
      <t>バアイ</t>
    </rPh>
    <rPh sb="25" eb="27">
      <t>ガクナイ</t>
    </rPh>
    <rPh sb="36" eb="38">
      <t>キンム</t>
    </rPh>
    <rPh sb="38" eb="40">
      <t>ジカン</t>
    </rPh>
    <rPh sb="41" eb="43">
      <t>キニュウ</t>
    </rPh>
    <rPh sb="45" eb="47">
      <t>ビコウ</t>
    </rPh>
    <rPh sb="47" eb="48">
      <t>ラン</t>
    </rPh>
    <rPh sb="50" eb="52">
      <t>ゴゴ</t>
    </rPh>
    <rPh sb="52" eb="54">
      <t>ケンギョウ</t>
    </rPh>
    <rPh sb="56" eb="58">
      <t>キニュウ</t>
    </rPh>
    <phoneticPr fontId="1"/>
  </si>
  <si>
    <t>４．人間ドック受診で１日勤務しない場合は「その他」の欄に「○」を記入し、「備考」欄に「人間ドック」と記入してください。</t>
    <rPh sb="2" eb="4">
      <t>ニンゲン</t>
    </rPh>
    <rPh sb="7" eb="9">
      <t>ジュシン</t>
    </rPh>
    <rPh sb="11" eb="12">
      <t>ニチ</t>
    </rPh>
    <rPh sb="12" eb="14">
      <t>キンム</t>
    </rPh>
    <rPh sb="17" eb="19">
      <t>バアイ</t>
    </rPh>
    <rPh sb="23" eb="24">
      <t>タ</t>
    </rPh>
    <rPh sb="26" eb="27">
      <t>ラン</t>
    </rPh>
    <rPh sb="37" eb="39">
      <t>ビコウ</t>
    </rPh>
    <rPh sb="40" eb="41">
      <t>ラン</t>
    </rPh>
    <rPh sb="43" eb="45">
      <t>ニンゲン</t>
    </rPh>
    <rPh sb="50" eb="52">
      <t>キニュウ</t>
    </rPh>
    <phoneticPr fontId="1"/>
  </si>
  <si>
    <t>休日（土日等）に勤務を行った場合は該当する欄に「○」を記入し、「備考」欄に業務内容、振替休日の取得予定日を記入してください。</t>
    <rPh sb="0" eb="2">
      <t>キュウジツ</t>
    </rPh>
    <rPh sb="5" eb="6">
      <t>トウ</t>
    </rPh>
    <rPh sb="8" eb="10">
      <t>キンム</t>
    </rPh>
    <rPh sb="11" eb="12">
      <t>オコナ</t>
    </rPh>
    <rPh sb="14" eb="16">
      <t>バアイ</t>
    </rPh>
    <rPh sb="32" eb="34">
      <t>ビコウ</t>
    </rPh>
    <rPh sb="35" eb="36">
      <t>ラン</t>
    </rPh>
    <rPh sb="37" eb="39">
      <t>ギョウム</t>
    </rPh>
    <rPh sb="39" eb="41">
      <t>ナイヨウ</t>
    </rPh>
    <rPh sb="42" eb="44">
      <t>フリカエ</t>
    </rPh>
    <rPh sb="44" eb="46">
      <t>キュウジツ</t>
    </rPh>
    <rPh sb="47" eb="49">
      <t>シュトク</t>
    </rPh>
    <rPh sb="49" eb="51">
      <t>ヨテイ</t>
    </rPh>
    <rPh sb="51" eb="52">
      <t>ビ</t>
    </rPh>
    <rPh sb="53" eb="55">
      <t>キニュウ</t>
    </rPh>
    <phoneticPr fontId="1"/>
  </si>
  <si>
    <t>計画年休（予定）</t>
    <rPh sb="0" eb="2">
      <t>ケイカク</t>
    </rPh>
    <rPh sb="2" eb="4">
      <t>ネンキュウ</t>
    </rPh>
    <rPh sb="5" eb="7">
      <t>ヨテイ</t>
    </rPh>
    <phoneticPr fontId="1"/>
  </si>
  <si>
    <t>計画年休日</t>
    <rPh sb="0" eb="2">
      <t>ケイカク</t>
    </rPh>
    <rPh sb="2" eb="4">
      <t>ネンキュウ</t>
    </rPh>
    <rPh sb="4" eb="5">
      <t>ビ</t>
    </rPh>
    <phoneticPr fontId="1"/>
  </si>
  <si>
    <t>夏季一斉休業</t>
    <rPh sb="0" eb="2">
      <t>カキ</t>
    </rPh>
    <rPh sb="2" eb="4">
      <t>イッセイ</t>
    </rPh>
    <rPh sb="4" eb="6">
      <t>キュウギョウ</t>
    </rPh>
    <phoneticPr fontId="1"/>
  </si>
  <si>
    <t>・計</t>
    <rPh sb="1" eb="2">
      <t>ケイ</t>
    </rPh>
    <phoneticPr fontId="1"/>
  </si>
  <si>
    <t>昭和の日</t>
    <rPh sb="0" eb="2">
      <t>ショウワ</t>
    </rPh>
    <rPh sb="3" eb="4">
      <t>ヒ</t>
    </rPh>
    <phoneticPr fontId="13"/>
  </si>
  <si>
    <t>みどりの日</t>
    <rPh sb="4" eb="5">
      <t>ヒ</t>
    </rPh>
    <phoneticPr fontId="13"/>
  </si>
  <si>
    <t>こどもの日</t>
    <rPh sb="4" eb="5">
      <t>ヒ</t>
    </rPh>
    <phoneticPr fontId="13"/>
  </si>
  <si>
    <t>振替休日</t>
    <rPh sb="0" eb="4">
      <t>フリカエキュウジツ</t>
    </rPh>
    <phoneticPr fontId="13"/>
  </si>
  <si>
    <t>海の日</t>
    <rPh sb="0" eb="1">
      <t>ウミ</t>
    </rPh>
    <rPh sb="2" eb="3">
      <t>ヒ</t>
    </rPh>
    <phoneticPr fontId="13"/>
  </si>
  <si>
    <t>山の日</t>
    <rPh sb="0" eb="1">
      <t>ヤマ</t>
    </rPh>
    <rPh sb="2" eb="3">
      <t>ヒ</t>
    </rPh>
    <phoneticPr fontId="13"/>
  </si>
  <si>
    <t>夏季一斉休業</t>
    <rPh sb="0" eb="6">
      <t>カキイッセイキュウギョウ</t>
    </rPh>
    <phoneticPr fontId="13"/>
  </si>
  <si>
    <t>敬老の日</t>
    <rPh sb="0" eb="2">
      <t>ケイロウ</t>
    </rPh>
    <rPh sb="3" eb="4">
      <t>ヒ</t>
    </rPh>
    <phoneticPr fontId="13"/>
  </si>
  <si>
    <t>秋分の日</t>
    <rPh sb="0" eb="2">
      <t>シュウブン</t>
    </rPh>
    <rPh sb="3" eb="4">
      <t>ヒ</t>
    </rPh>
    <phoneticPr fontId="13"/>
  </si>
  <si>
    <t>スポーツの日</t>
    <rPh sb="5" eb="6">
      <t>ヒ</t>
    </rPh>
    <phoneticPr fontId="13"/>
  </si>
  <si>
    <t>勤労感謝の日</t>
    <rPh sb="0" eb="4">
      <t>キンロウカンシャ</t>
    </rPh>
    <rPh sb="5" eb="6">
      <t>ヒ</t>
    </rPh>
    <phoneticPr fontId="13"/>
  </si>
  <si>
    <t>文化の日</t>
    <rPh sb="0" eb="2">
      <t>ブンカ</t>
    </rPh>
    <rPh sb="3" eb="4">
      <t>ヒ</t>
    </rPh>
    <phoneticPr fontId="13"/>
  </si>
  <si>
    <t>憲法記念日</t>
    <rPh sb="0" eb="5">
      <t>ケンポウキネンビ</t>
    </rPh>
    <phoneticPr fontId="13"/>
  </si>
  <si>
    <t>国民の休日</t>
    <rPh sb="0" eb="2">
      <t>コクミン</t>
    </rPh>
    <rPh sb="3" eb="5">
      <t>キュウジツ</t>
    </rPh>
    <phoneticPr fontId="13"/>
  </si>
  <si>
    <t>年末休</t>
    <rPh sb="0" eb="3">
      <t>ネンマツキュウ</t>
    </rPh>
    <phoneticPr fontId="13"/>
  </si>
  <si>
    <t>年始休</t>
    <rPh sb="0" eb="2">
      <t>ネンシ</t>
    </rPh>
    <rPh sb="2" eb="3">
      <t>キュウ</t>
    </rPh>
    <phoneticPr fontId="13"/>
  </si>
  <si>
    <t>成人の日</t>
    <rPh sb="0" eb="2">
      <t>セイジン</t>
    </rPh>
    <rPh sb="3" eb="4">
      <t>ヒ</t>
    </rPh>
    <phoneticPr fontId="1"/>
  </si>
  <si>
    <t>建国記念の日</t>
    <rPh sb="0" eb="4">
      <t>ケンコクキネン</t>
    </rPh>
    <rPh sb="5" eb="6">
      <t>ヒ</t>
    </rPh>
    <phoneticPr fontId="1"/>
  </si>
  <si>
    <t>天皇誕生日</t>
    <rPh sb="0" eb="5">
      <t>テンノウタンジョウビ</t>
    </rPh>
    <phoneticPr fontId="1"/>
  </si>
  <si>
    <t>春分の日</t>
    <rPh sb="0" eb="2">
      <t>シュンブン</t>
    </rPh>
    <rPh sb="3" eb="4">
      <t>ヒ</t>
    </rPh>
    <phoneticPr fontId="1"/>
  </si>
  <si>
    <t>↑2026年度</t>
    <rPh sb="5" eb="7">
      <t>ネンド</t>
    </rPh>
    <phoneticPr fontId="1"/>
  </si>
  <si>
    <t>2026</t>
    <phoneticPr fontId="1"/>
  </si>
  <si>
    <t/>
  </si>
  <si>
    <t>8:30</t>
  </si>
  <si>
    <t>17:15</t>
  </si>
  <si>
    <t>木</t>
  </si>
  <si>
    <t>金</t>
  </si>
  <si>
    <t>土</t>
  </si>
  <si>
    <t>日</t>
  </si>
  <si>
    <t>月</t>
  </si>
  <si>
    <t>火</t>
  </si>
  <si>
    <t>水</t>
  </si>
  <si>
    <t>・祝</t>
  </si>
  <si>
    <t>2026</t>
  </si>
  <si>
    <t>・計</t>
  </si>
  <si>
    <t>・休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</si>
</sst>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
    <numFmt numFmtId="177" formatCode="aaa"/>
    <numFmt numFmtId="178" formatCode="yyyy/mm/dd"/>
    <numFmt numFmtId="179" formatCode="h:mm;@"/>
  </numFmts>
  <fonts count="14" x14ac:knownFonts="1">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b/>
      <sz val="11"/>
      <name val="ＭＳ Ｐゴシック"/>
      <family val="3"/>
      <charset val="128"/>
    </font>
    <font>
      <sz val="14"/>
      <color theme="1"/>
      <name val="ＭＳ Ｐゴシック"/>
      <family val="3"/>
      <charset val="128"/>
    </font>
    <font>
      <sz val="10.5"/>
      <color theme="1"/>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8"/>
      <name val="ＭＳ Ｐ明朝"/>
      <family val="1"/>
      <charset val="128"/>
    </font>
    <font>
      <sz val="10.5"/>
      <name val="ＭＳ Ｐゴシック"/>
      <family val="3"/>
      <charset val="128"/>
    </font>
    <font>
      <sz val="10"/>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8" fillId="0" borderId="0">
      <alignment vertical="center"/>
    </xf>
    <xf numFmtId="0" fontId="8" fillId="0" borderId="0">
      <alignment vertical="center"/>
    </xf>
  </cellStyleXfs>
  <cellXfs count="81">
    <xf numFmtId="0" fontId="0" fillId="0" borderId="0" xfId="0"/>
    <xf numFmtId="0" fontId="2" fillId="0" borderId="0" xfId="0" applyFont="1"/>
    <xf numFmtId="0" fontId="0" fillId="0" borderId="0" xfId="0" applyAlignment="1">
      <alignment horizontal="center"/>
    </xf>
    <xf numFmtId="0" fontId="4" fillId="0" borderId="0" xfId="0" applyFont="1"/>
    <xf numFmtId="0" fontId="6" fillId="0" borderId="0" xfId="0" applyFont="1" applyAlignment="1">
      <alignment vertical="center" wrapText="1"/>
    </xf>
    <xf numFmtId="176" fontId="0" fillId="0" borderId="1" xfId="0" applyNumberFormat="1" applyBorder="1" applyAlignment="1">
      <alignment horizontal="center"/>
    </xf>
    <xf numFmtId="0" fontId="0" fillId="0" borderId="10" xfId="0" applyBorder="1" applyAlignment="1">
      <alignment horizontal="center" shrinkToFit="1"/>
    </xf>
    <xf numFmtId="0" fontId="0" fillId="0" borderId="11" xfId="0" applyBorder="1" applyAlignment="1">
      <alignment horizontal="center" shrinkToFit="1"/>
    </xf>
    <xf numFmtId="0" fontId="0" fillId="0" borderId="12" xfId="0" applyBorder="1" applyAlignment="1">
      <alignment horizontal="center" shrinkToFit="1"/>
    </xf>
    <xf numFmtId="178" fontId="8" fillId="0" borderId="14" xfId="1" applyNumberFormat="1" applyBorder="1">
      <alignment vertical="center"/>
    </xf>
    <xf numFmtId="0" fontId="0" fillId="0" borderId="13" xfId="1" applyFont="1" applyBorder="1">
      <alignment vertical="center"/>
    </xf>
    <xf numFmtId="0" fontId="8" fillId="0" borderId="0" xfId="2">
      <alignment vertical="center"/>
    </xf>
    <xf numFmtId="0" fontId="10" fillId="0" borderId="0" xfId="2" applyFont="1" applyAlignment="1">
      <alignment horizontal="center" vertical="center" wrapText="1"/>
    </xf>
    <xf numFmtId="178" fontId="8" fillId="0" borderId="15" xfId="1" applyNumberFormat="1" applyBorder="1">
      <alignment vertical="center"/>
    </xf>
    <xf numFmtId="0" fontId="0" fillId="0" borderId="16" xfId="1" applyFont="1" applyBorder="1">
      <alignment vertical="center"/>
    </xf>
    <xf numFmtId="0" fontId="0" fillId="0" borderId="0" xfId="1" applyFont="1">
      <alignment vertical="center"/>
    </xf>
    <xf numFmtId="0" fontId="8" fillId="0" borderId="0" xfId="1">
      <alignment vertical="center"/>
    </xf>
    <xf numFmtId="0" fontId="0" fillId="0" borderId="1" xfId="0" applyBorder="1" applyAlignment="1">
      <alignment horizontal="center"/>
    </xf>
    <xf numFmtId="0" fontId="0" fillId="0" borderId="9" xfId="0" applyBorder="1" applyAlignment="1">
      <alignment horizontal="center"/>
    </xf>
    <xf numFmtId="179" fontId="0" fillId="0" borderId="1" xfId="0" applyNumberFormat="1" applyBorder="1" applyAlignment="1">
      <alignment horizontal="center"/>
    </xf>
    <xf numFmtId="20" fontId="0" fillId="0" borderId="1" xfId="0" applyNumberFormat="1" applyBorder="1" applyAlignment="1">
      <alignment horizontal="center"/>
    </xf>
    <xf numFmtId="176" fontId="7" fillId="0" borderId="4" xfId="0" applyNumberFormat="1" applyFont="1" applyBorder="1" applyAlignment="1">
      <alignment horizontal="center" vertical="center"/>
    </xf>
    <xf numFmtId="178" fontId="8" fillId="0" borderId="17" xfId="1" applyNumberFormat="1" applyBorder="1">
      <alignment vertical="center"/>
    </xf>
    <xf numFmtId="178" fontId="0" fillId="0" borderId="0" xfId="1" applyNumberFormat="1" applyFont="1">
      <alignment vertical="center"/>
    </xf>
    <xf numFmtId="177" fontId="7" fillId="0" borderId="2" xfId="0" applyNumberFormat="1" applyFont="1" applyBorder="1" applyAlignment="1">
      <alignment horizontal="left" vertical="center"/>
    </xf>
    <xf numFmtId="177" fontId="7" fillId="0" borderId="4" xfId="0" applyNumberFormat="1" applyFont="1" applyBorder="1" applyAlignment="1">
      <alignment horizontal="right" vertical="center"/>
    </xf>
    <xf numFmtId="177" fontId="7" fillId="0" borderId="15" xfId="0" applyNumberFormat="1" applyFont="1" applyBorder="1" applyAlignment="1">
      <alignment horizontal="right" vertical="center"/>
    </xf>
    <xf numFmtId="0" fontId="0" fillId="0" borderId="17" xfId="0" applyBorder="1" applyAlignment="1">
      <alignment horizontal="center"/>
    </xf>
    <xf numFmtId="0" fontId="0" fillId="0" borderId="17" xfId="0" applyBorder="1" applyAlignment="1">
      <alignment horizontal="center" vertical="center"/>
    </xf>
    <xf numFmtId="0" fontId="0" fillId="0" borderId="5" xfId="0" applyBorder="1" applyAlignment="1">
      <alignment horizontal="center" vertical="center"/>
    </xf>
    <xf numFmtId="179" fontId="0" fillId="0" borderId="0" xfId="0" applyNumberFormat="1" applyAlignment="1">
      <alignment horizontal="center" vertical="center"/>
    </xf>
    <xf numFmtId="179" fontId="0" fillId="0" borderId="5" xfId="0" applyNumberFormat="1" applyBorder="1" applyAlignment="1">
      <alignment horizontal="center" vertical="center"/>
    </xf>
    <xf numFmtId="179" fontId="0" fillId="0" borderId="2" xfId="0" applyNumberFormat="1" applyBorder="1" applyAlignment="1">
      <alignment horizontal="center" vertical="center"/>
    </xf>
    <xf numFmtId="179" fontId="0" fillId="0" borderId="0" xfId="0" applyNumberFormat="1"/>
    <xf numFmtId="0" fontId="0" fillId="0" borderId="1" xfId="0" applyBorder="1" applyAlignment="1">
      <alignment horizontal="center" vertical="center"/>
    </xf>
    <xf numFmtId="0" fontId="0" fillId="2" borderId="1" xfId="0" applyFill="1" applyBorder="1" applyAlignment="1">
      <alignment horizontal="center"/>
    </xf>
    <xf numFmtId="177" fontId="7" fillId="3" borderId="4" xfId="0" applyNumberFormat="1" applyFont="1" applyFill="1" applyBorder="1" applyAlignment="1">
      <alignment horizontal="right" vertical="center"/>
    </xf>
    <xf numFmtId="177" fontId="7" fillId="3" borderId="2" xfId="0" applyNumberFormat="1" applyFont="1" applyFill="1" applyBorder="1" applyAlignment="1">
      <alignment horizontal="left" vertical="center"/>
    </xf>
    <xf numFmtId="0" fontId="0" fillId="3" borderId="5" xfId="0" applyFill="1" applyBorder="1" applyAlignment="1">
      <alignment horizontal="center" vertical="center"/>
    </xf>
    <xf numFmtId="179" fontId="0" fillId="3" borderId="2" xfId="0" applyNumberFormat="1" applyFill="1" applyBorder="1" applyAlignment="1">
      <alignment horizontal="center" vertical="center"/>
    </xf>
    <xf numFmtId="0" fontId="0" fillId="3" borderId="1" xfId="0" applyFill="1" applyBorder="1" applyAlignment="1">
      <alignment horizontal="center"/>
    </xf>
    <xf numFmtId="49" fontId="5" fillId="0" borderId="4" xfId="0" applyNumberFormat="1" applyFont="1" applyBorder="1" applyAlignment="1">
      <alignment vertical="center"/>
    </xf>
    <xf numFmtId="49" fontId="5" fillId="0" borderId="2" xfId="0" applyNumberFormat="1" applyFont="1" applyBorder="1" applyAlignment="1">
      <alignment vertical="center"/>
    </xf>
    <xf numFmtId="14" fontId="11" fillId="0" borderId="1" xfId="0" applyNumberFormat="1" applyFont="1" applyBorder="1" applyAlignment="1">
      <alignment vertical="center"/>
    </xf>
    <xf numFmtId="0" fontId="12" fillId="0" borderId="1" xfId="0" applyFont="1" applyBorder="1" applyAlignment="1">
      <alignment vertical="center"/>
    </xf>
    <xf numFmtId="178" fontId="0" fillId="0" borderId="1" xfId="1" applyNumberFormat="1" applyFont="1" applyBorder="1">
      <alignment vertical="center"/>
    </xf>
    <xf numFmtId="0" fontId="0" fillId="0" borderId="1" xfId="1" applyFont="1" applyBorder="1">
      <alignment vertical="center"/>
    </xf>
    <xf numFmtId="14" fontId="8" fillId="0" borderId="1" xfId="2" applyNumberFormat="1" applyBorder="1" applyAlignment="1">
      <alignment horizontal="right"/>
    </xf>
    <xf numFmtId="0" fontId="8" fillId="0" borderId="1" xfId="2" applyBorder="1" applyAlignment="1">
      <alignment horizontal="left"/>
    </xf>
    <xf numFmtId="14" fontId="11" fillId="0" borderId="1" xfId="0" applyNumberFormat="1" applyFont="1" applyBorder="1" applyAlignment="1">
      <alignment horizontal="right" vertical="center"/>
    </xf>
    <xf numFmtId="0" fontId="11" fillId="0" borderId="1" xfId="0" applyFont="1" applyBorder="1" applyAlignment="1">
      <alignment vertical="center"/>
    </xf>
    <xf numFmtId="0" fontId="0" fillId="0" borderId="1" xfId="0" applyBorder="1" applyAlignment="1">
      <alignment horizontal="left" shrinkToFit="1"/>
    </xf>
    <xf numFmtId="0" fontId="0" fillId="0" borderId="1" xfId="0" applyBorder="1" applyAlignment="1">
      <alignment horizontal="center"/>
    </xf>
    <xf numFmtId="49" fontId="5" fillId="0" borderId="4"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0" fillId="0" borderId="6"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8" xfId="0" applyBorder="1" applyAlignment="1">
      <alignment horizontal="center" wrapText="1"/>
    </xf>
    <xf numFmtId="0" fontId="0" fillId="0" borderId="15" xfId="0" applyBorder="1" applyAlignment="1">
      <alignment horizontal="center" wrapText="1"/>
    </xf>
    <xf numFmtId="0" fontId="0" fillId="0" borderId="7" xfId="0" applyBorder="1" applyAlignment="1">
      <alignment horizontal="center" wrapText="1"/>
    </xf>
    <xf numFmtId="0" fontId="0" fillId="0" borderId="16"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6"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3" fillId="0" borderId="0" xfId="0" applyFont="1" applyAlignment="1">
      <alignment horizontal="center"/>
    </xf>
    <xf numFmtId="0" fontId="5" fillId="0" borderId="2" xfId="0" applyFont="1" applyBorder="1" applyAlignment="1">
      <alignment horizontal="center" vertical="center"/>
    </xf>
    <xf numFmtId="0" fontId="0" fillId="0" borderId="4" xfId="0" applyBorder="1" applyAlignment="1">
      <alignment horizontal="left" shrinkToFit="1"/>
    </xf>
    <xf numFmtId="0" fontId="0" fillId="0" borderId="2" xfId="0" applyBorder="1" applyAlignment="1">
      <alignment horizontal="left" shrinkToFit="1"/>
    </xf>
    <xf numFmtId="0" fontId="0" fillId="3" borderId="1" xfId="0" applyFill="1" applyBorder="1" applyAlignment="1">
      <alignment horizontal="left" shrinkToFit="1"/>
    </xf>
    <xf numFmtId="0" fontId="9" fillId="0" borderId="0" xfId="2" applyFont="1" applyAlignment="1">
      <alignment horizontal="center" vertical="center"/>
    </xf>
    <xf numFmtId="0" fontId="9" fillId="0" borderId="14" xfId="2" applyFont="1" applyBorder="1" applyAlignment="1">
      <alignment horizontal="center" vertical="center"/>
    </xf>
    <xf numFmtId="0" fontId="10" fillId="0" borderId="0" xfId="2" applyFont="1" applyAlignment="1">
      <alignment horizontal="center" vertical="center" wrapText="1"/>
    </xf>
    <xf numFmtId="0" fontId="10" fillId="0" borderId="0" xfId="2" applyFont="1" applyAlignment="1">
      <alignment horizontal="center" vertical="center"/>
    </xf>
  </cellXfs>
  <cellStyles count="3">
    <cellStyle name="標準" xfId="0" builtinId="0"/>
    <cellStyle name="標準 2" xfId="2" xr:uid="{00000000-0005-0000-0000-000001000000}"/>
    <cellStyle name="標準_数式移したら削除" xfId="1" xr:uid="{00000000-0005-0000-0000-000002000000}"/>
  </cellStyles>
  <dxfs count="28">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
      <font>
        <color auto="1"/>
      </font>
      <fill>
        <patternFill patternType="solid">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82550</xdr:colOff>
          <xdr:row>9</xdr:row>
          <xdr:rowOff>0</xdr:rowOff>
        </xdr:from>
        <xdr:to>
          <xdr:col>6</xdr:col>
          <xdr:colOff>406400</xdr:colOff>
          <xdr:row>10</xdr:row>
          <xdr:rowOff>25400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9</xdr:row>
          <xdr:rowOff>0</xdr:rowOff>
        </xdr:from>
        <xdr:to>
          <xdr:col>7</xdr:col>
          <xdr:colOff>406400</xdr:colOff>
          <xdr:row>10</xdr:row>
          <xdr:rowOff>25400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9</xdr:row>
          <xdr:rowOff>0</xdr:rowOff>
        </xdr:from>
        <xdr:to>
          <xdr:col>8</xdr:col>
          <xdr:colOff>406400</xdr:colOff>
          <xdr:row>10</xdr:row>
          <xdr:rowOff>25400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9</xdr:row>
          <xdr:rowOff>0</xdr:rowOff>
        </xdr:from>
        <xdr:to>
          <xdr:col>9</xdr:col>
          <xdr:colOff>406400</xdr:colOff>
          <xdr:row>10</xdr:row>
          <xdr:rowOff>25400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9</xdr:row>
          <xdr:rowOff>0</xdr:rowOff>
        </xdr:from>
        <xdr:to>
          <xdr:col>10</xdr:col>
          <xdr:colOff>457200</xdr:colOff>
          <xdr:row>10</xdr:row>
          <xdr:rowOff>25400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10</xdr:row>
          <xdr:rowOff>0</xdr:rowOff>
        </xdr:from>
        <xdr:to>
          <xdr:col>6</xdr:col>
          <xdr:colOff>406400</xdr:colOff>
          <xdr:row>11</xdr:row>
          <xdr:rowOff>25400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10</xdr:row>
          <xdr:rowOff>0</xdr:rowOff>
        </xdr:from>
        <xdr:to>
          <xdr:col>7</xdr:col>
          <xdr:colOff>406400</xdr:colOff>
          <xdr:row>11</xdr:row>
          <xdr:rowOff>25400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10</xdr:row>
          <xdr:rowOff>0</xdr:rowOff>
        </xdr:from>
        <xdr:to>
          <xdr:col>8</xdr:col>
          <xdr:colOff>406400</xdr:colOff>
          <xdr:row>11</xdr:row>
          <xdr:rowOff>25400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10</xdr:row>
          <xdr:rowOff>0</xdr:rowOff>
        </xdr:from>
        <xdr:to>
          <xdr:col>9</xdr:col>
          <xdr:colOff>406400</xdr:colOff>
          <xdr:row>11</xdr:row>
          <xdr:rowOff>25400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10</xdr:row>
          <xdr:rowOff>0</xdr:rowOff>
        </xdr:from>
        <xdr:to>
          <xdr:col>10</xdr:col>
          <xdr:colOff>457200</xdr:colOff>
          <xdr:row>11</xdr:row>
          <xdr:rowOff>25400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11</xdr:row>
          <xdr:rowOff>0</xdr:rowOff>
        </xdr:from>
        <xdr:to>
          <xdr:col>6</xdr:col>
          <xdr:colOff>406400</xdr:colOff>
          <xdr:row>12</xdr:row>
          <xdr:rowOff>25400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0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11</xdr:row>
          <xdr:rowOff>0</xdr:rowOff>
        </xdr:from>
        <xdr:to>
          <xdr:col>7</xdr:col>
          <xdr:colOff>406400</xdr:colOff>
          <xdr:row>12</xdr:row>
          <xdr:rowOff>25400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0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11</xdr:row>
          <xdr:rowOff>0</xdr:rowOff>
        </xdr:from>
        <xdr:to>
          <xdr:col>8</xdr:col>
          <xdr:colOff>406400</xdr:colOff>
          <xdr:row>12</xdr:row>
          <xdr:rowOff>25400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0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11</xdr:row>
          <xdr:rowOff>0</xdr:rowOff>
        </xdr:from>
        <xdr:to>
          <xdr:col>9</xdr:col>
          <xdr:colOff>406400</xdr:colOff>
          <xdr:row>12</xdr:row>
          <xdr:rowOff>25400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0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11</xdr:row>
          <xdr:rowOff>0</xdr:rowOff>
        </xdr:from>
        <xdr:to>
          <xdr:col>10</xdr:col>
          <xdr:colOff>457200</xdr:colOff>
          <xdr:row>12</xdr:row>
          <xdr:rowOff>25400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0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12</xdr:row>
          <xdr:rowOff>0</xdr:rowOff>
        </xdr:from>
        <xdr:to>
          <xdr:col>6</xdr:col>
          <xdr:colOff>406400</xdr:colOff>
          <xdr:row>13</xdr:row>
          <xdr:rowOff>25400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0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12</xdr:row>
          <xdr:rowOff>0</xdr:rowOff>
        </xdr:from>
        <xdr:to>
          <xdr:col>7</xdr:col>
          <xdr:colOff>406400</xdr:colOff>
          <xdr:row>13</xdr:row>
          <xdr:rowOff>25400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0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12</xdr:row>
          <xdr:rowOff>0</xdr:rowOff>
        </xdr:from>
        <xdr:to>
          <xdr:col>8</xdr:col>
          <xdr:colOff>406400</xdr:colOff>
          <xdr:row>13</xdr:row>
          <xdr:rowOff>25400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0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0</xdr:rowOff>
        </xdr:from>
        <xdr:to>
          <xdr:col>9</xdr:col>
          <xdr:colOff>406400</xdr:colOff>
          <xdr:row>13</xdr:row>
          <xdr:rowOff>25400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0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12</xdr:row>
          <xdr:rowOff>0</xdr:rowOff>
        </xdr:from>
        <xdr:to>
          <xdr:col>10</xdr:col>
          <xdr:colOff>457200</xdr:colOff>
          <xdr:row>13</xdr:row>
          <xdr:rowOff>25400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0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13</xdr:row>
          <xdr:rowOff>0</xdr:rowOff>
        </xdr:from>
        <xdr:to>
          <xdr:col>6</xdr:col>
          <xdr:colOff>406400</xdr:colOff>
          <xdr:row>14</xdr:row>
          <xdr:rowOff>25400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0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13</xdr:row>
          <xdr:rowOff>0</xdr:rowOff>
        </xdr:from>
        <xdr:to>
          <xdr:col>7</xdr:col>
          <xdr:colOff>406400</xdr:colOff>
          <xdr:row>14</xdr:row>
          <xdr:rowOff>25400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0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13</xdr:row>
          <xdr:rowOff>0</xdr:rowOff>
        </xdr:from>
        <xdr:to>
          <xdr:col>8</xdr:col>
          <xdr:colOff>406400</xdr:colOff>
          <xdr:row>14</xdr:row>
          <xdr:rowOff>25400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0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13</xdr:row>
          <xdr:rowOff>0</xdr:rowOff>
        </xdr:from>
        <xdr:to>
          <xdr:col>9</xdr:col>
          <xdr:colOff>406400</xdr:colOff>
          <xdr:row>14</xdr:row>
          <xdr:rowOff>25400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0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13</xdr:row>
          <xdr:rowOff>0</xdr:rowOff>
        </xdr:from>
        <xdr:to>
          <xdr:col>10</xdr:col>
          <xdr:colOff>457200</xdr:colOff>
          <xdr:row>14</xdr:row>
          <xdr:rowOff>25400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0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14</xdr:row>
          <xdr:rowOff>0</xdr:rowOff>
        </xdr:from>
        <xdr:to>
          <xdr:col>6</xdr:col>
          <xdr:colOff>406400</xdr:colOff>
          <xdr:row>15</xdr:row>
          <xdr:rowOff>25400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0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14</xdr:row>
          <xdr:rowOff>0</xdr:rowOff>
        </xdr:from>
        <xdr:to>
          <xdr:col>7</xdr:col>
          <xdr:colOff>406400</xdr:colOff>
          <xdr:row>15</xdr:row>
          <xdr:rowOff>25400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0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14</xdr:row>
          <xdr:rowOff>0</xdr:rowOff>
        </xdr:from>
        <xdr:to>
          <xdr:col>8</xdr:col>
          <xdr:colOff>406400</xdr:colOff>
          <xdr:row>15</xdr:row>
          <xdr:rowOff>25400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0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14</xdr:row>
          <xdr:rowOff>0</xdr:rowOff>
        </xdr:from>
        <xdr:to>
          <xdr:col>9</xdr:col>
          <xdr:colOff>406400</xdr:colOff>
          <xdr:row>15</xdr:row>
          <xdr:rowOff>25400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0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14</xdr:row>
          <xdr:rowOff>0</xdr:rowOff>
        </xdr:from>
        <xdr:to>
          <xdr:col>10</xdr:col>
          <xdr:colOff>457200</xdr:colOff>
          <xdr:row>15</xdr:row>
          <xdr:rowOff>25400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0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15</xdr:row>
          <xdr:rowOff>0</xdr:rowOff>
        </xdr:from>
        <xdr:to>
          <xdr:col>6</xdr:col>
          <xdr:colOff>406400</xdr:colOff>
          <xdr:row>16</xdr:row>
          <xdr:rowOff>25400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0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15</xdr:row>
          <xdr:rowOff>0</xdr:rowOff>
        </xdr:from>
        <xdr:to>
          <xdr:col>7</xdr:col>
          <xdr:colOff>406400</xdr:colOff>
          <xdr:row>16</xdr:row>
          <xdr:rowOff>25400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0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15</xdr:row>
          <xdr:rowOff>0</xdr:rowOff>
        </xdr:from>
        <xdr:to>
          <xdr:col>8</xdr:col>
          <xdr:colOff>406400</xdr:colOff>
          <xdr:row>16</xdr:row>
          <xdr:rowOff>25400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0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15</xdr:row>
          <xdr:rowOff>0</xdr:rowOff>
        </xdr:from>
        <xdr:to>
          <xdr:col>9</xdr:col>
          <xdr:colOff>406400</xdr:colOff>
          <xdr:row>16</xdr:row>
          <xdr:rowOff>25400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0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15</xdr:row>
          <xdr:rowOff>0</xdr:rowOff>
        </xdr:from>
        <xdr:to>
          <xdr:col>10</xdr:col>
          <xdr:colOff>457200</xdr:colOff>
          <xdr:row>16</xdr:row>
          <xdr:rowOff>25400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0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16</xdr:row>
          <xdr:rowOff>0</xdr:rowOff>
        </xdr:from>
        <xdr:to>
          <xdr:col>6</xdr:col>
          <xdr:colOff>406400</xdr:colOff>
          <xdr:row>17</xdr:row>
          <xdr:rowOff>25400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0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16</xdr:row>
          <xdr:rowOff>0</xdr:rowOff>
        </xdr:from>
        <xdr:to>
          <xdr:col>7</xdr:col>
          <xdr:colOff>406400</xdr:colOff>
          <xdr:row>17</xdr:row>
          <xdr:rowOff>25400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0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16</xdr:row>
          <xdr:rowOff>0</xdr:rowOff>
        </xdr:from>
        <xdr:to>
          <xdr:col>8</xdr:col>
          <xdr:colOff>406400</xdr:colOff>
          <xdr:row>17</xdr:row>
          <xdr:rowOff>25400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0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16</xdr:row>
          <xdr:rowOff>0</xdr:rowOff>
        </xdr:from>
        <xdr:to>
          <xdr:col>9</xdr:col>
          <xdr:colOff>406400</xdr:colOff>
          <xdr:row>17</xdr:row>
          <xdr:rowOff>25400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0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16</xdr:row>
          <xdr:rowOff>0</xdr:rowOff>
        </xdr:from>
        <xdr:to>
          <xdr:col>10</xdr:col>
          <xdr:colOff>457200</xdr:colOff>
          <xdr:row>17</xdr:row>
          <xdr:rowOff>25400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0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17</xdr:row>
          <xdr:rowOff>0</xdr:rowOff>
        </xdr:from>
        <xdr:to>
          <xdr:col>6</xdr:col>
          <xdr:colOff>406400</xdr:colOff>
          <xdr:row>18</xdr:row>
          <xdr:rowOff>25400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0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17</xdr:row>
          <xdr:rowOff>0</xdr:rowOff>
        </xdr:from>
        <xdr:to>
          <xdr:col>7</xdr:col>
          <xdr:colOff>406400</xdr:colOff>
          <xdr:row>18</xdr:row>
          <xdr:rowOff>25400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0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17</xdr:row>
          <xdr:rowOff>0</xdr:rowOff>
        </xdr:from>
        <xdr:to>
          <xdr:col>8</xdr:col>
          <xdr:colOff>406400</xdr:colOff>
          <xdr:row>18</xdr:row>
          <xdr:rowOff>25400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0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17</xdr:row>
          <xdr:rowOff>0</xdr:rowOff>
        </xdr:from>
        <xdr:to>
          <xdr:col>9</xdr:col>
          <xdr:colOff>406400</xdr:colOff>
          <xdr:row>18</xdr:row>
          <xdr:rowOff>25400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0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17</xdr:row>
          <xdr:rowOff>0</xdr:rowOff>
        </xdr:from>
        <xdr:to>
          <xdr:col>10</xdr:col>
          <xdr:colOff>457200</xdr:colOff>
          <xdr:row>18</xdr:row>
          <xdr:rowOff>25400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0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18</xdr:row>
          <xdr:rowOff>0</xdr:rowOff>
        </xdr:from>
        <xdr:to>
          <xdr:col>6</xdr:col>
          <xdr:colOff>406400</xdr:colOff>
          <xdr:row>19</xdr:row>
          <xdr:rowOff>25400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0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18</xdr:row>
          <xdr:rowOff>0</xdr:rowOff>
        </xdr:from>
        <xdr:to>
          <xdr:col>7</xdr:col>
          <xdr:colOff>406400</xdr:colOff>
          <xdr:row>19</xdr:row>
          <xdr:rowOff>25400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0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18</xdr:row>
          <xdr:rowOff>0</xdr:rowOff>
        </xdr:from>
        <xdr:to>
          <xdr:col>8</xdr:col>
          <xdr:colOff>406400</xdr:colOff>
          <xdr:row>19</xdr:row>
          <xdr:rowOff>25400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0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18</xdr:row>
          <xdr:rowOff>0</xdr:rowOff>
        </xdr:from>
        <xdr:to>
          <xdr:col>9</xdr:col>
          <xdr:colOff>406400</xdr:colOff>
          <xdr:row>19</xdr:row>
          <xdr:rowOff>25400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0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18</xdr:row>
          <xdr:rowOff>0</xdr:rowOff>
        </xdr:from>
        <xdr:to>
          <xdr:col>10</xdr:col>
          <xdr:colOff>457200</xdr:colOff>
          <xdr:row>19</xdr:row>
          <xdr:rowOff>25400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0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19</xdr:row>
          <xdr:rowOff>0</xdr:rowOff>
        </xdr:from>
        <xdr:to>
          <xdr:col>6</xdr:col>
          <xdr:colOff>406400</xdr:colOff>
          <xdr:row>20</xdr:row>
          <xdr:rowOff>25400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0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19</xdr:row>
          <xdr:rowOff>0</xdr:rowOff>
        </xdr:from>
        <xdr:to>
          <xdr:col>7</xdr:col>
          <xdr:colOff>406400</xdr:colOff>
          <xdr:row>20</xdr:row>
          <xdr:rowOff>25400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0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19</xdr:row>
          <xdr:rowOff>0</xdr:rowOff>
        </xdr:from>
        <xdr:to>
          <xdr:col>8</xdr:col>
          <xdr:colOff>406400</xdr:colOff>
          <xdr:row>20</xdr:row>
          <xdr:rowOff>25400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0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19</xdr:row>
          <xdr:rowOff>0</xdr:rowOff>
        </xdr:from>
        <xdr:to>
          <xdr:col>9</xdr:col>
          <xdr:colOff>406400</xdr:colOff>
          <xdr:row>20</xdr:row>
          <xdr:rowOff>25400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0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19</xdr:row>
          <xdr:rowOff>0</xdr:rowOff>
        </xdr:from>
        <xdr:to>
          <xdr:col>10</xdr:col>
          <xdr:colOff>457200</xdr:colOff>
          <xdr:row>20</xdr:row>
          <xdr:rowOff>25400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0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20</xdr:row>
          <xdr:rowOff>0</xdr:rowOff>
        </xdr:from>
        <xdr:to>
          <xdr:col>6</xdr:col>
          <xdr:colOff>406400</xdr:colOff>
          <xdr:row>21</xdr:row>
          <xdr:rowOff>25400</xdr:rowOff>
        </xdr:to>
        <xdr:sp macro="" textlink="">
          <xdr:nvSpPr>
            <xdr:cNvPr id="33848" name="Check Box 56" hidden="1">
              <a:extLst>
                <a:ext uri="{63B3BB69-23CF-44E3-9099-C40C66FF867C}">
                  <a14:compatExt spid="_x0000_s33848"/>
                </a:ext>
                <a:ext uri="{FF2B5EF4-FFF2-40B4-BE49-F238E27FC236}">
                  <a16:creationId xmlns:a16="http://schemas.microsoft.com/office/drawing/2014/main" id="{00000000-0008-0000-0000-00003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20</xdr:row>
          <xdr:rowOff>0</xdr:rowOff>
        </xdr:from>
        <xdr:to>
          <xdr:col>7</xdr:col>
          <xdr:colOff>406400</xdr:colOff>
          <xdr:row>21</xdr:row>
          <xdr:rowOff>25400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0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20</xdr:row>
          <xdr:rowOff>0</xdr:rowOff>
        </xdr:from>
        <xdr:to>
          <xdr:col>8</xdr:col>
          <xdr:colOff>406400</xdr:colOff>
          <xdr:row>21</xdr:row>
          <xdr:rowOff>25400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0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20</xdr:row>
          <xdr:rowOff>0</xdr:rowOff>
        </xdr:from>
        <xdr:to>
          <xdr:col>9</xdr:col>
          <xdr:colOff>406400</xdr:colOff>
          <xdr:row>21</xdr:row>
          <xdr:rowOff>25400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0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20</xdr:row>
          <xdr:rowOff>0</xdr:rowOff>
        </xdr:from>
        <xdr:to>
          <xdr:col>10</xdr:col>
          <xdr:colOff>457200</xdr:colOff>
          <xdr:row>21</xdr:row>
          <xdr:rowOff>25400</xdr:rowOff>
        </xdr:to>
        <xdr:sp macro="" textlink="">
          <xdr:nvSpPr>
            <xdr:cNvPr id="33852" name="Check Box 60" hidden="1">
              <a:extLst>
                <a:ext uri="{63B3BB69-23CF-44E3-9099-C40C66FF867C}">
                  <a14:compatExt spid="_x0000_s33852"/>
                </a:ext>
                <a:ext uri="{FF2B5EF4-FFF2-40B4-BE49-F238E27FC236}">
                  <a16:creationId xmlns:a16="http://schemas.microsoft.com/office/drawing/2014/main" id="{00000000-0008-0000-0000-00003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21</xdr:row>
          <xdr:rowOff>0</xdr:rowOff>
        </xdr:from>
        <xdr:to>
          <xdr:col>6</xdr:col>
          <xdr:colOff>406400</xdr:colOff>
          <xdr:row>22</xdr:row>
          <xdr:rowOff>25400</xdr:rowOff>
        </xdr:to>
        <xdr:sp macro="" textlink="">
          <xdr:nvSpPr>
            <xdr:cNvPr id="33853" name="Check Box 61" hidden="1">
              <a:extLst>
                <a:ext uri="{63B3BB69-23CF-44E3-9099-C40C66FF867C}">
                  <a14:compatExt spid="_x0000_s33853"/>
                </a:ext>
                <a:ext uri="{FF2B5EF4-FFF2-40B4-BE49-F238E27FC236}">
                  <a16:creationId xmlns:a16="http://schemas.microsoft.com/office/drawing/2014/main" id="{00000000-0008-0000-00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21</xdr:row>
          <xdr:rowOff>0</xdr:rowOff>
        </xdr:from>
        <xdr:to>
          <xdr:col>7</xdr:col>
          <xdr:colOff>406400</xdr:colOff>
          <xdr:row>22</xdr:row>
          <xdr:rowOff>25400</xdr:rowOff>
        </xdr:to>
        <xdr:sp macro="" textlink="">
          <xdr:nvSpPr>
            <xdr:cNvPr id="33854" name="Check Box 62" hidden="1">
              <a:extLst>
                <a:ext uri="{63B3BB69-23CF-44E3-9099-C40C66FF867C}">
                  <a14:compatExt spid="_x0000_s33854"/>
                </a:ext>
                <a:ext uri="{FF2B5EF4-FFF2-40B4-BE49-F238E27FC236}">
                  <a16:creationId xmlns:a16="http://schemas.microsoft.com/office/drawing/2014/main" id="{00000000-0008-0000-0000-00003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21</xdr:row>
          <xdr:rowOff>0</xdr:rowOff>
        </xdr:from>
        <xdr:to>
          <xdr:col>8</xdr:col>
          <xdr:colOff>406400</xdr:colOff>
          <xdr:row>22</xdr:row>
          <xdr:rowOff>25400</xdr:rowOff>
        </xdr:to>
        <xdr:sp macro="" textlink="">
          <xdr:nvSpPr>
            <xdr:cNvPr id="33855" name="Check Box 63" hidden="1">
              <a:extLst>
                <a:ext uri="{63B3BB69-23CF-44E3-9099-C40C66FF867C}">
                  <a14:compatExt spid="_x0000_s33855"/>
                </a:ext>
                <a:ext uri="{FF2B5EF4-FFF2-40B4-BE49-F238E27FC236}">
                  <a16:creationId xmlns:a16="http://schemas.microsoft.com/office/drawing/2014/main" id="{00000000-0008-0000-0000-00003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21</xdr:row>
          <xdr:rowOff>0</xdr:rowOff>
        </xdr:from>
        <xdr:to>
          <xdr:col>9</xdr:col>
          <xdr:colOff>406400</xdr:colOff>
          <xdr:row>22</xdr:row>
          <xdr:rowOff>25400</xdr:rowOff>
        </xdr:to>
        <xdr:sp macro="" textlink="">
          <xdr:nvSpPr>
            <xdr:cNvPr id="33856" name="Check Box 64" hidden="1">
              <a:extLst>
                <a:ext uri="{63B3BB69-23CF-44E3-9099-C40C66FF867C}">
                  <a14:compatExt spid="_x0000_s33856"/>
                </a:ext>
                <a:ext uri="{FF2B5EF4-FFF2-40B4-BE49-F238E27FC236}">
                  <a16:creationId xmlns:a16="http://schemas.microsoft.com/office/drawing/2014/main" id="{00000000-0008-0000-0000-00004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21</xdr:row>
          <xdr:rowOff>0</xdr:rowOff>
        </xdr:from>
        <xdr:to>
          <xdr:col>10</xdr:col>
          <xdr:colOff>457200</xdr:colOff>
          <xdr:row>22</xdr:row>
          <xdr:rowOff>25400</xdr:rowOff>
        </xdr:to>
        <xdr:sp macro="" textlink="">
          <xdr:nvSpPr>
            <xdr:cNvPr id="33857" name="Check Box 65" hidden="1">
              <a:extLst>
                <a:ext uri="{63B3BB69-23CF-44E3-9099-C40C66FF867C}">
                  <a14:compatExt spid="_x0000_s33857"/>
                </a:ext>
                <a:ext uri="{FF2B5EF4-FFF2-40B4-BE49-F238E27FC236}">
                  <a16:creationId xmlns:a16="http://schemas.microsoft.com/office/drawing/2014/main" id="{00000000-0008-0000-0000-00004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22</xdr:row>
          <xdr:rowOff>0</xdr:rowOff>
        </xdr:from>
        <xdr:to>
          <xdr:col>6</xdr:col>
          <xdr:colOff>406400</xdr:colOff>
          <xdr:row>23</xdr:row>
          <xdr:rowOff>25400</xdr:rowOff>
        </xdr:to>
        <xdr:sp macro="" textlink="">
          <xdr:nvSpPr>
            <xdr:cNvPr id="33858" name="Check Box 66" hidden="1">
              <a:extLst>
                <a:ext uri="{63B3BB69-23CF-44E3-9099-C40C66FF867C}">
                  <a14:compatExt spid="_x0000_s33858"/>
                </a:ext>
                <a:ext uri="{FF2B5EF4-FFF2-40B4-BE49-F238E27FC236}">
                  <a16:creationId xmlns:a16="http://schemas.microsoft.com/office/drawing/2014/main" id="{00000000-0008-0000-0000-00004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22</xdr:row>
          <xdr:rowOff>0</xdr:rowOff>
        </xdr:from>
        <xdr:to>
          <xdr:col>7</xdr:col>
          <xdr:colOff>406400</xdr:colOff>
          <xdr:row>23</xdr:row>
          <xdr:rowOff>25400</xdr:rowOff>
        </xdr:to>
        <xdr:sp macro="" textlink="">
          <xdr:nvSpPr>
            <xdr:cNvPr id="33859" name="Check Box 67" hidden="1">
              <a:extLst>
                <a:ext uri="{63B3BB69-23CF-44E3-9099-C40C66FF867C}">
                  <a14:compatExt spid="_x0000_s33859"/>
                </a:ext>
                <a:ext uri="{FF2B5EF4-FFF2-40B4-BE49-F238E27FC236}">
                  <a16:creationId xmlns:a16="http://schemas.microsoft.com/office/drawing/2014/main" id="{00000000-0008-0000-0000-00004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22</xdr:row>
          <xdr:rowOff>0</xdr:rowOff>
        </xdr:from>
        <xdr:to>
          <xdr:col>8</xdr:col>
          <xdr:colOff>406400</xdr:colOff>
          <xdr:row>23</xdr:row>
          <xdr:rowOff>25400</xdr:rowOff>
        </xdr:to>
        <xdr:sp macro="" textlink="">
          <xdr:nvSpPr>
            <xdr:cNvPr id="33860" name="Check Box 68" hidden="1">
              <a:extLst>
                <a:ext uri="{63B3BB69-23CF-44E3-9099-C40C66FF867C}">
                  <a14:compatExt spid="_x0000_s33860"/>
                </a:ext>
                <a:ext uri="{FF2B5EF4-FFF2-40B4-BE49-F238E27FC236}">
                  <a16:creationId xmlns:a16="http://schemas.microsoft.com/office/drawing/2014/main" id="{00000000-0008-0000-0000-00004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22</xdr:row>
          <xdr:rowOff>0</xdr:rowOff>
        </xdr:from>
        <xdr:to>
          <xdr:col>9</xdr:col>
          <xdr:colOff>406400</xdr:colOff>
          <xdr:row>23</xdr:row>
          <xdr:rowOff>25400</xdr:rowOff>
        </xdr:to>
        <xdr:sp macro="" textlink="">
          <xdr:nvSpPr>
            <xdr:cNvPr id="33861" name="Check Box 69" hidden="1">
              <a:extLst>
                <a:ext uri="{63B3BB69-23CF-44E3-9099-C40C66FF867C}">
                  <a14:compatExt spid="_x0000_s33861"/>
                </a:ext>
                <a:ext uri="{FF2B5EF4-FFF2-40B4-BE49-F238E27FC236}">
                  <a16:creationId xmlns:a16="http://schemas.microsoft.com/office/drawing/2014/main" id="{00000000-0008-0000-0000-00004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22</xdr:row>
          <xdr:rowOff>0</xdr:rowOff>
        </xdr:from>
        <xdr:to>
          <xdr:col>10</xdr:col>
          <xdr:colOff>457200</xdr:colOff>
          <xdr:row>23</xdr:row>
          <xdr:rowOff>25400</xdr:rowOff>
        </xdr:to>
        <xdr:sp macro="" textlink="">
          <xdr:nvSpPr>
            <xdr:cNvPr id="33862" name="Check Box 70" hidden="1">
              <a:extLst>
                <a:ext uri="{63B3BB69-23CF-44E3-9099-C40C66FF867C}">
                  <a14:compatExt spid="_x0000_s33862"/>
                </a:ext>
                <a:ext uri="{FF2B5EF4-FFF2-40B4-BE49-F238E27FC236}">
                  <a16:creationId xmlns:a16="http://schemas.microsoft.com/office/drawing/2014/main" id="{00000000-0008-0000-0000-00004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23</xdr:row>
          <xdr:rowOff>0</xdr:rowOff>
        </xdr:from>
        <xdr:to>
          <xdr:col>6</xdr:col>
          <xdr:colOff>406400</xdr:colOff>
          <xdr:row>24</xdr:row>
          <xdr:rowOff>25400</xdr:rowOff>
        </xdr:to>
        <xdr:sp macro="" textlink="">
          <xdr:nvSpPr>
            <xdr:cNvPr id="33863" name="Check Box 71" hidden="1">
              <a:extLst>
                <a:ext uri="{63B3BB69-23CF-44E3-9099-C40C66FF867C}">
                  <a14:compatExt spid="_x0000_s33863"/>
                </a:ext>
                <a:ext uri="{FF2B5EF4-FFF2-40B4-BE49-F238E27FC236}">
                  <a16:creationId xmlns:a16="http://schemas.microsoft.com/office/drawing/2014/main" id="{00000000-0008-0000-0000-00004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23</xdr:row>
          <xdr:rowOff>0</xdr:rowOff>
        </xdr:from>
        <xdr:to>
          <xdr:col>7</xdr:col>
          <xdr:colOff>406400</xdr:colOff>
          <xdr:row>24</xdr:row>
          <xdr:rowOff>25400</xdr:rowOff>
        </xdr:to>
        <xdr:sp macro="" textlink="">
          <xdr:nvSpPr>
            <xdr:cNvPr id="33864" name="Check Box 72" hidden="1">
              <a:extLst>
                <a:ext uri="{63B3BB69-23CF-44E3-9099-C40C66FF867C}">
                  <a14:compatExt spid="_x0000_s33864"/>
                </a:ext>
                <a:ext uri="{FF2B5EF4-FFF2-40B4-BE49-F238E27FC236}">
                  <a16:creationId xmlns:a16="http://schemas.microsoft.com/office/drawing/2014/main" id="{00000000-0008-0000-0000-00004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23</xdr:row>
          <xdr:rowOff>0</xdr:rowOff>
        </xdr:from>
        <xdr:to>
          <xdr:col>8</xdr:col>
          <xdr:colOff>406400</xdr:colOff>
          <xdr:row>24</xdr:row>
          <xdr:rowOff>25400</xdr:rowOff>
        </xdr:to>
        <xdr:sp macro="" textlink="">
          <xdr:nvSpPr>
            <xdr:cNvPr id="33865" name="Check Box 73" hidden="1">
              <a:extLst>
                <a:ext uri="{63B3BB69-23CF-44E3-9099-C40C66FF867C}">
                  <a14:compatExt spid="_x0000_s33865"/>
                </a:ext>
                <a:ext uri="{FF2B5EF4-FFF2-40B4-BE49-F238E27FC236}">
                  <a16:creationId xmlns:a16="http://schemas.microsoft.com/office/drawing/2014/main" id="{00000000-0008-0000-0000-00004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23</xdr:row>
          <xdr:rowOff>0</xdr:rowOff>
        </xdr:from>
        <xdr:to>
          <xdr:col>9</xdr:col>
          <xdr:colOff>406400</xdr:colOff>
          <xdr:row>24</xdr:row>
          <xdr:rowOff>25400</xdr:rowOff>
        </xdr:to>
        <xdr:sp macro="" textlink="">
          <xdr:nvSpPr>
            <xdr:cNvPr id="33866" name="Check Box 74" hidden="1">
              <a:extLst>
                <a:ext uri="{63B3BB69-23CF-44E3-9099-C40C66FF867C}">
                  <a14:compatExt spid="_x0000_s33866"/>
                </a:ext>
                <a:ext uri="{FF2B5EF4-FFF2-40B4-BE49-F238E27FC236}">
                  <a16:creationId xmlns:a16="http://schemas.microsoft.com/office/drawing/2014/main" id="{00000000-0008-0000-0000-00004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23</xdr:row>
          <xdr:rowOff>0</xdr:rowOff>
        </xdr:from>
        <xdr:to>
          <xdr:col>10</xdr:col>
          <xdr:colOff>457200</xdr:colOff>
          <xdr:row>24</xdr:row>
          <xdr:rowOff>25400</xdr:rowOff>
        </xdr:to>
        <xdr:sp macro="" textlink="">
          <xdr:nvSpPr>
            <xdr:cNvPr id="33867" name="Check Box 75" hidden="1">
              <a:extLst>
                <a:ext uri="{63B3BB69-23CF-44E3-9099-C40C66FF867C}">
                  <a14:compatExt spid="_x0000_s33867"/>
                </a:ext>
                <a:ext uri="{FF2B5EF4-FFF2-40B4-BE49-F238E27FC236}">
                  <a16:creationId xmlns:a16="http://schemas.microsoft.com/office/drawing/2014/main" id="{00000000-0008-0000-0000-00004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24</xdr:row>
          <xdr:rowOff>0</xdr:rowOff>
        </xdr:from>
        <xdr:to>
          <xdr:col>6</xdr:col>
          <xdr:colOff>406400</xdr:colOff>
          <xdr:row>25</xdr:row>
          <xdr:rowOff>25400</xdr:rowOff>
        </xdr:to>
        <xdr:sp macro="" textlink="">
          <xdr:nvSpPr>
            <xdr:cNvPr id="33868" name="Check Box 76" hidden="1">
              <a:extLst>
                <a:ext uri="{63B3BB69-23CF-44E3-9099-C40C66FF867C}">
                  <a14:compatExt spid="_x0000_s33868"/>
                </a:ext>
                <a:ext uri="{FF2B5EF4-FFF2-40B4-BE49-F238E27FC236}">
                  <a16:creationId xmlns:a16="http://schemas.microsoft.com/office/drawing/2014/main" id="{00000000-0008-0000-0000-00004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24</xdr:row>
          <xdr:rowOff>0</xdr:rowOff>
        </xdr:from>
        <xdr:to>
          <xdr:col>7</xdr:col>
          <xdr:colOff>406400</xdr:colOff>
          <xdr:row>25</xdr:row>
          <xdr:rowOff>25400</xdr:rowOff>
        </xdr:to>
        <xdr:sp macro="" textlink="">
          <xdr:nvSpPr>
            <xdr:cNvPr id="33869" name="Check Box 77" hidden="1">
              <a:extLst>
                <a:ext uri="{63B3BB69-23CF-44E3-9099-C40C66FF867C}">
                  <a14:compatExt spid="_x0000_s33869"/>
                </a:ext>
                <a:ext uri="{FF2B5EF4-FFF2-40B4-BE49-F238E27FC236}">
                  <a16:creationId xmlns:a16="http://schemas.microsoft.com/office/drawing/2014/main" id="{00000000-0008-0000-0000-00004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24</xdr:row>
          <xdr:rowOff>0</xdr:rowOff>
        </xdr:from>
        <xdr:to>
          <xdr:col>8</xdr:col>
          <xdr:colOff>406400</xdr:colOff>
          <xdr:row>25</xdr:row>
          <xdr:rowOff>25400</xdr:rowOff>
        </xdr:to>
        <xdr:sp macro="" textlink="">
          <xdr:nvSpPr>
            <xdr:cNvPr id="33870" name="Check Box 78" hidden="1">
              <a:extLst>
                <a:ext uri="{63B3BB69-23CF-44E3-9099-C40C66FF867C}">
                  <a14:compatExt spid="_x0000_s33870"/>
                </a:ext>
                <a:ext uri="{FF2B5EF4-FFF2-40B4-BE49-F238E27FC236}">
                  <a16:creationId xmlns:a16="http://schemas.microsoft.com/office/drawing/2014/main" id="{00000000-0008-0000-0000-00004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24</xdr:row>
          <xdr:rowOff>0</xdr:rowOff>
        </xdr:from>
        <xdr:to>
          <xdr:col>9</xdr:col>
          <xdr:colOff>406400</xdr:colOff>
          <xdr:row>25</xdr:row>
          <xdr:rowOff>25400</xdr:rowOff>
        </xdr:to>
        <xdr:sp macro="" textlink="">
          <xdr:nvSpPr>
            <xdr:cNvPr id="33871" name="Check Box 79" hidden="1">
              <a:extLst>
                <a:ext uri="{63B3BB69-23CF-44E3-9099-C40C66FF867C}">
                  <a14:compatExt spid="_x0000_s33871"/>
                </a:ext>
                <a:ext uri="{FF2B5EF4-FFF2-40B4-BE49-F238E27FC236}">
                  <a16:creationId xmlns:a16="http://schemas.microsoft.com/office/drawing/2014/main" id="{00000000-0008-0000-0000-00004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24</xdr:row>
          <xdr:rowOff>0</xdr:rowOff>
        </xdr:from>
        <xdr:to>
          <xdr:col>10</xdr:col>
          <xdr:colOff>457200</xdr:colOff>
          <xdr:row>25</xdr:row>
          <xdr:rowOff>25400</xdr:rowOff>
        </xdr:to>
        <xdr:sp macro="" textlink="">
          <xdr:nvSpPr>
            <xdr:cNvPr id="33872" name="Check Box 80" hidden="1">
              <a:extLst>
                <a:ext uri="{63B3BB69-23CF-44E3-9099-C40C66FF867C}">
                  <a14:compatExt spid="_x0000_s33872"/>
                </a:ext>
                <a:ext uri="{FF2B5EF4-FFF2-40B4-BE49-F238E27FC236}">
                  <a16:creationId xmlns:a16="http://schemas.microsoft.com/office/drawing/2014/main" id="{00000000-0008-0000-0000-00005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25</xdr:row>
          <xdr:rowOff>0</xdr:rowOff>
        </xdr:from>
        <xdr:to>
          <xdr:col>6</xdr:col>
          <xdr:colOff>406400</xdr:colOff>
          <xdr:row>26</xdr:row>
          <xdr:rowOff>25400</xdr:rowOff>
        </xdr:to>
        <xdr:sp macro="" textlink="">
          <xdr:nvSpPr>
            <xdr:cNvPr id="33873" name="Check Box 81" hidden="1">
              <a:extLst>
                <a:ext uri="{63B3BB69-23CF-44E3-9099-C40C66FF867C}">
                  <a14:compatExt spid="_x0000_s33873"/>
                </a:ext>
                <a:ext uri="{FF2B5EF4-FFF2-40B4-BE49-F238E27FC236}">
                  <a16:creationId xmlns:a16="http://schemas.microsoft.com/office/drawing/2014/main" id="{00000000-0008-0000-0000-00005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25</xdr:row>
          <xdr:rowOff>0</xdr:rowOff>
        </xdr:from>
        <xdr:to>
          <xdr:col>7</xdr:col>
          <xdr:colOff>406400</xdr:colOff>
          <xdr:row>26</xdr:row>
          <xdr:rowOff>25400</xdr:rowOff>
        </xdr:to>
        <xdr:sp macro="" textlink="">
          <xdr:nvSpPr>
            <xdr:cNvPr id="33874" name="Check Box 82" hidden="1">
              <a:extLst>
                <a:ext uri="{63B3BB69-23CF-44E3-9099-C40C66FF867C}">
                  <a14:compatExt spid="_x0000_s33874"/>
                </a:ext>
                <a:ext uri="{FF2B5EF4-FFF2-40B4-BE49-F238E27FC236}">
                  <a16:creationId xmlns:a16="http://schemas.microsoft.com/office/drawing/2014/main" id="{00000000-0008-0000-0000-00005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25</xdr:row>
          <xdr:rowOff>0</xdr:rowOff>
        </xdr:from>
        <xdr:to>
          <xdr:col>8</xdr:col>
          <xdr:colOff>406400</xdr:colOff>
          <xdr:row>26</xdr:row>
          <xdr:rowOff>25400</xdr:rowOff>
        </xdr:to>
        <xdr:sp macro="" textlink="">
          <xdr:nvSpPr>
            <xdr:cNvPr id="33875" name="Check Box 83" hidden="1">
              <a:extLst>
                <a:ext uri="{63B3BB69-23CF-44E3-9099-C40C66FF867C}">
                  <a14:compatExt spid="_x0000_s33875"/>
                </a:ext>
                <a:ext uri="{FF2B5EF4-FFF2-40B4-BE49-F238E27FC236}">
                  <a16:creationId xmlns:a16="http://schemas.microsoft.com/office/drawing/2014/main" id="{00000000-0008-0000-0000-00005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25</xdr:row>
          <xdr:rowOff>0</xdr:rowOff>
        </xdr:from>
        <xdr:to>
          <xdr:col>9</xdr:col>
          <xdr:colOff>406400</xdr:colOff>
          <xdr:row>26</xdr:row>
          <xdr:rowOff>25400</xdr:rowOff>
        </xdr:to>
        <xdr:sp macro="" textlink="">
          <xdr:nvSpPr>
            <xdr:cNvPr id="33876" name="Check Box 84" hidden="1">
              <a:extLst>
                <a:ext uri="{63B3BB69-23CF-44E3-9099-C40C66FF867C}">
                  <a14:compatExt spid="_x0000_s33876"/>
                </a:ext>
                <a:ext uri="{FF2B5EF4-FFF2-40B4-BE49-F238E27FC236}">
                  <a16:creationId xmlns:a16="http://schemas.microsoft.com/office/drawing/2014/main" id="{00000000-0008-0000-0000-00005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25</xdr:row>
          <xdr:rowOff>0</xdr:rowOff>
        </xdr:from>
        <xdr:to>
          <xdr:col>10</xdr:col>
          <xdr:colOff>457200</xdr:colOff>
          <xdr:row>26</xdr:row>
          <xdr:rowOff>25400</xdr:rowOff>
        </xdr:to>
        <xdr:sp macro="" textlink="">
          <xdr:nvSpPr>
            <xdr:cNvPr id="33877" name="Check Box 85" hidden="1">
              <a:extLst>
                <a:ext uri="{63B3BB69-23CF-44E3-9099-C40C66FF867C}">
                  <a14:compatExt spid="_x0000_s33877"/>
                </a:ext>
                <a:ext uri="{FF2B5EF4-FFF2-40B4-BE49-F238E27FC236}">
                  <a16:creationId xmlns:a16="http://schemas.microsoft.com/office/drawing/2014/main" id="{00000000-0008-0000-0000-00005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26</xdr:row>
          <xdr:rowOff>0</xdr:rowOff>
        </xdr:from>
        <xdr:to>
          <xdr:col>6</xdr:col>
          <xdr:colOff>406400</xdr:colOff>
          <xdr:row>27</xdr:row>
          <xdr:rowOff>25400</xdr:rowOff>
        </xdr:to>
        <xdr:sp macro="" textlink="">
          <xdr:nvSpPr>
            <xdr:cNvPr id="33878" name="Check Box 86" hidden="1">
              <a:extLst>
                <a:ext uri="{63B3BB69-23CF-44E3-9099-C40C66FF867C}">
                  <a14:compatExt spid="_x0000_s33878"/>
                </a:ext>
                <a:ext uri="{FF2B5EF4-FFF2-40B4-BE49-F238E27FC236}">
                  <a16:creationId xmlns:a16="http://schemas.microsoft.com/office/drawing/2014/main" id="{00000000-0008-0000-0000-00005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26</xdr:row>
          <xdr:rowOff>0</xdr:rowOff>
        </xdr:from>
        <xdr:to>
          <xdr:col>7</xdr:col>
          <xdr:colOff>406400</xdr:colOff>
          <xdr:row>27</xdr:row>
          <xdr:rowOff>25400</xdr:rowOff>
        </xdr:to>
        <xdr:sp macro="" textlink="">
          <xdr:nvSpPr>
            <xdr:cNvPr id="33879" name="Check Box 87" hidden="1">
              <a:extLst>
                <a:ext uri="{63B3BB69-23CF-44E3-9099-C40C66FF867C}">
                  <a14:compatExt spid="_x0000_s33879"/>
                </a:ext>
                <a:ext uri="{FF2B5EF4-FFF2-40B4-BE49-F238E27FC236}">
                  <a16:creationId xmlns:a16="http://schemas.microsoft.com/office/drawing/2014/main" id="{00000000-0008-0000-0000-00005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26</xdr:row>
          <xdr:rowOff>0</xdr:rowOff>
        </xdr:from>
        <xdr:to>
          <xdr:col>8</xdr:col>
          <xdr:colOff>406400</xdr:colOff>
          <xdr:row>27</xdr:row>
          <xdr:rowOff>25400</xdr:rowOff>
        </xdr:to>
        <xdr:sp macro="" textlink="">
          <xdr:nvSpPr>
            <xdr:cNvPr id="33880" name="Check Box 88" hidden="1">
              <a:extLst>
                <a:ext uri="{63B3BB69-23CF-44E3-9099-C40C66FF867C}">
                  <a14:compatExt spid="_x0000_s33880"/>
                </a:ext>
                <a:ext uri="{FF2B5EF4-FFF2-40B4-BE49-F238E27FC236}">
                  <a16:creationId xmlns:a16="http://schemas.microsoft.com/office/drawing/2014/main" id="{00000000-0008-0000-0000-00005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26</xdr:row>
          <xdr:rowOff>0</xdr:rowOff>
        </xdr:from>
        <xdr:to>
          <xdr:col>9</xdr:col>
          <xdr:colOff>406400</xdr:colOff>
          <xdr:row>27</xdr:row>
          <xdr:rowOff>25400</xdr:rowOff>
        </xdr:to>
        <xdr:sp macro="" textlink="">
          <xdr:nvSpPr>
            <xdr:cNvPr id="33881" name="Check Box 89" hidden="1">
              <a:extLst>
                <a:ext uri="{63B3BB69-23CF-44E3-9099-C40C66FF867C}">
                  <a14:compatExt spid="_x0000_s33881"/>
                </a:ext>
                <a:ext uri="{FF2B5EF4-FFF2-40B4-BE49-F238E27FC236}">
                  <a16:creationId xmlns:a16="http://schemas.microsoft.com/office/drawing/2014/main" id="{00000000-0008-0000-0000-00005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26</xdr:row>
          <xdr:rowOff>0</xdr:rowOff>
        </xdr:from>
        <xdr:to>
          <xdr:col>10</xdr:col>
          <xdr:colOff>457200</xdr:colOff>
          <xdr:row>27</xdr:row>
          <xdr:rowOff>25400</xdr:rowOff>
        </xdr:to>
        <xdr:sp macro="" textlink="">
          <xdr:nvSpPr>
            <xdr:cNvPr id="33882" name="Check Box 90" hidden="1">
              <a:extLst>
                <a:ext uri="{63B3BB69-23CF-44E3-9099-C40C66FF867C}">
                  <a14:compatExt spid="_x0000_s33882"/>
                </a:ext>
                <a:ext uri="{FF2B5EF4-FFF2-40B4-BE49-F238E27FC236}">
                  <a16:creationId xmlns:a16="http://schemas.microsoft.com/office/drawing/2014/main" id="{00000000-0008-0000-0000-00005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27</xdr:row>
          <xdr:rowOff>0</xdr:rowOff>
        </xdr:from>
        <xdr:to>
          <xdr:col>6</xdr:col>
          <xdr:colOff>406400</xdr:colOff>
          <xdr:row>28</xdr:row>
          <xdr:rowOff>25400</xdr:rowOff>
        </xdr:to>
        <xdr:sp macro="" textlink="">
          <xdr:nvSpPr>
            <xdr:cNvPr id="33883" name="Check Box 91" hidden="1">
              <a:extLst>
                <a:ext uri="{63B3BB69-23CF-44E3-9099-C40C66FF867C}">
                  <a14:compatExt spid="_x0000_s33883"/>
                </a:ext>
                <a:ext uri="{FF2B5EF4-FFF2-40B4-BE49-F238E27FC236}">
                  <a16:creationId xmlns:a16="http://schemas.microsoft.com/office/drawing/2014/main" id="{00000000-0008-0000-0000-00005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27</xdr:row>
          <xdr:rowOff>0</xdr:rowOff>
        </xdr:from>
        <xdr:to>
          <xdr:col>7</xdr:col>
          <xdr:colOff>406400</xdr:colOff>
          <xdr:row>28</xdr:row>
          <xdr:rowOff>25400</xdr:rowOff>
        </xdr:to>
        <xdr:sp macro="" textlink="">
          <xdr:nvSpPr>
            <xdr:cNvPr id="33884" name="Check Box 92" hidden="1">
              <a:extLst>
                <a:ext uri="{63B3BB69-23CF-44E3-9099-C40C66FF867C}">
                  <a14:compatExt spid="_x0000_s33884"/>
                </a:ext>
                <a:ext uri="{FF2B5EF4-FFF2-40B4-BE49-F238E27FC236}">
                  <a16:creationId xmlns:a16="http://schemas.microsoft.com/office/drawing/2014/main" id="{00000000-0008-0000-0000-00005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27</xdr:row>
          <xdr:rowOff>0</xdr:rowOff>
        </xdr:from>
        <xdr:to>
          <xdr:col>8</xdr:col>
          <xdr:colOff>406400</xdr:colOff>
          <xdr:row>28</xdr:row>
          <xdr:rowOff>25400</xdr:rowOff>
        </xdr:to>
        <xdr:sp macro="" textlink="">
          <xdr:nvSpPr>
            <xdr:cNvPr id="33885" name="Check Box 93" hidden="1">
              <a:extLst>
                <a:ext uri="{63B3BB69-23CF-44E3-9099-C40C66FF867C}">
                  <a14:compatExt spid="_x0000_s33885"/>
                </a:ext>
                <a:ext uri="{FF2B5EF4-FFF2-40B4-BE49-F238E27FC236}">
                  <a16:creationId xmlns:a16="http://schemas.microsoft.com/office/drawing/2014/main" id="{00000000-0008-0000-0000-00005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27</xdr:row>
          <xdr:rowOff>0</xdr:rowOff>
        </xdr:from>
        <xdr:to>
          <xdr:col>9</xdr:col>
          <xdr:colOff>406400</xdr:colOff>
          <xdr:row>28</xdr:row>
          <xdr:rowOff>25400</xdr:rowOff>
        </xdr:to>
        <xdr:sp macro="" textlink="">
          <xdr:nvSpPr>
            <xdr:cNvPr id="33886" name="Check Box 94" hidden="1">
              <a:extLst>
                <a:ext uri="{63B3BB69-23CF-44E3-9099-C40C66FF867C}">
                  <a14:compatExt spid="_x0000_s33886"/>
                </a:ext>
                <a:ext uri="{FF2B5EF4-FFF2-40B4-BE49-F238E27FC236}">
                  <a16:creationId xmlns:a16="http://schemas.microsoft.com/office/drawing/2014/main" id="{00000000-0008-0000-0000-00005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27</xdr:row>
          <xdr:rowOff>0</xdr:rowOff>
        </xdr:from>
        <xdr:to>
          <xdr:col>10</xdr:col>
          <xdr:colOff>457200</xdr:colOff>
          <xdr:row>28</xdr:row>
          <xdr:rowOff>25400</xdr:rowOff>
        </xdr:to>
        <xdr:sp macro="" textlink="">
          <xdr:nvSpPr>
            <xdr:cNvPr id="33887" name="Check Box 95" hidden="1">
              <a:extLst>
                <a:ext uri="{63B3BB69-23CF-44E3-9099-C40C66FF867C}">
                  <a14:compatExt spid="_x0000_s33887"/>
                </a:ext>
                <a:ext uri="{FF2B5EF4-FFF2-40B4-BE49-F238E27FC236}">
                  <a16:creationId xmlns:a16="http://schemas.microsoft.com/office/drawing/2014/main" id="{00000000-0008-0000-0000-00005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28</xdr:row>
          <xdr:rowOff>0</xdr:rowOff>
        </xdr:from>
        <xdr:to>
          <xdr:col>6</xdr:col>
          <xdr:colOff>406400</xdr:colOff>
          <xdr:row>29</xdr:row>
          <xdr:rowOff>25400</xdr:rowOff>
        </xdr:to>
        <xdr:sp macro="" textlink="">
          <xdr:nvSpPr>
            <xdr:cNvPr id="33888" name="Check Box 96" hidden="1">
              <a:extLst>
                <a:ext uri="{63B3BB69-23CF-44E3-9099-C40C66FF867C}">
                  <a14:compatExt spid="_x0000_s33888"/>
                </a:ext>
                <a:ext uri="{FF2B5EF4-FFF2-40B4-BE49-F238E27FC236}">
                  <a16:creationId xmlns:a16="http://schemas.microsoft.com/office/drawing/2014/main" id="{00000000-0008-0000-0000-00006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28</xdr:row>
          <xdr:rowOff>0</xdr:rowOff>
        </xdr:from>
        <xdr:to>
          <xdr:col>7</xdr:col>
          <xdr:colOff>406400</xdr:colOff>
          <xdr:row>29</xdr:row>
          <xdr:rowOff>25400</xdr:rowOff>
        </xdr:to>
        <xdr:sp macro="" textlink="">
          <xdr:nvSpPr>
            <xdr:cNvPr id="33889" name="Check Box 97" hidden="1">
              <a:extLst>
                <a:ext uri="{63B3BB69-23CF-44E3-9099-C40C66FF867C}">
                  <a14:compatExt spid="_x0000_s33889"/>
                </a:ext>
                <a:ext uri="{FF2B5EF4-FFF2-40B4-BE49-F238E27FC236}">
                  <a16:creationId xmlns:a16="http://schemas.microsoft.com/office/drawing/2014/main" id="{00000000-0008-0000-0000-00006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28</xdr:row>
          <xdr:rowOff>0</xdr:rowOff>
        </xdr:from>
        <xdr:to>
          <xdr:col>8</xdr:col>
          <xdr:colOff>406400</xdr:colOff>
          <xdr:row>29</xdr:row>
          <xdr:rowOff>25400</xdr:rowOff>
        </xdr:to>
        <xdr:sp macro="" textlink="">
          <xdr:nvSpPr>
            <xdr:cNvPr id="33890" name="Check Box 98" hidden="1">
              <a:extLst>
                <a:ext uri="{63B3BB69-23CF-44E3-9099-C40C66FF867C}">
                  <a14:compatExt spid="_x0000_s33890"/>
                </a:ext>
                <a:ext uri="{FF2B5EF4-FFF2-40B4-BE49-F238E27FC236}">
                  <a16:creationId xmlns:a16="http://schemas.microsoft.com/office/drawing/2014/main" id="{00000000-0008-0000-0000-00006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28</xdr:row>
          <xdr:rowOff>0</xdr:rowOff>
        </xdr:from>
        <xdr:to>
          <xdr:col>9</xdr:col>
          <xdr:colOff>406400</xdr:colOff>
          <xdr:row>29</xdr:row>
          <xdr:rowOff>25400</xdr:rowOff>
        </xdr:to>
        <xdr:sp macro="" textlink="">
          <xdr:nvSpPr>
            <xdr:cNvPr id="33891" name="Check Box 99" hidden="1">
              <a:extLst>
                <a:ext uri="{63B3BB69-23CF-44E3-9099-C40C66FF867C}">
                  <a14:compatExt spid="_x0000_s33891"/>
                </a:ext>
                <a:ext uri="{FF2B5EF4-FFF2-40B4-BE49-F238E27FC236}">
                  <a16:creationId xmlns:a16="http://schemas.microsoft.com/office/drawing/2014/main" id="{00000000-0008-0000-0000-00006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28</xdr:row>
          <xdr:rowOff>0</xdr:rowOff>
        </xdr:from>
        <xdr:to>
          <xdr:col>10</xdr:col>
          <xdr:colOff>457200</xdr:colOff>
          <xdr:row>29</xdr:row>
          <xdr:rowOff>25400</xdr:rowOff>
        </xdr:to>
        <xdr:sp macro="" textlink="">
          <xdr:nvSpPr>
            <xdr:cNvPr id="33892" name="Check Box 100" hidden="1">
              <a:extLst>
                <a:ext uri="{63B3BB69-23CF-44E3-9099-C40C66FF867C}">
                  <a14:compatExt spid="_x0000_s33892"/>
                </a:ext>
                <a:ext uri="{FF2B5EF4-FFF2-40B4-BE49-F238E27FC236}">
                  <a16:creationId xmlns:a16="http://schemas.microsoft.com/office/drawing/2014/main" id="{00000000-0008-0000-0000-00006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29</xdr:row>
          <xdr:rowOff>0</xdr:rowOff>
        </xdr:from>
        <xdr:to>
          <xdr:col>6</xdr:col>
          <xdr:colOff>406400</xdr:colOff>
          <xdr:row>30</xdr:row>
          <xdr:rowOff>25400</xdr:rowOff>
        </xdr:to>
        <xdr:sp macro="" textlink="">
          <xdr:nvSpPr>
            <xdr:cNvPr id="33893" name="Check Box 101" hidden="1">
              <a:extLst>
                <a:ext uri="{63B3BB69-23CF-44E3-9099-C40C66FF867C}">
                  <a14:compatExt spid="_x0000_s33893"/>
                </a:ext>
                <a:ext uri="{FF2B5EF4-FFF2-40B4-BE49-F238E27FC236}">
                  <a16:creationId xmlns:a16="http://schemas.microsoft.com/office/drawing/2014/main" id="{00000000-0008-0000-0000-00006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29</xdr:row>
          <xdr:rowOff>0</xdr:rowOff>
        </xdr:from>
        <xdr:to>
          <xdr:col>7</xdr:col>
          <xdr:colOff>406400</xdr:colOff>
          <xdr:row>30</xdr:row>
          <xdr:rowOff>25400</xdr:rowOff>
        </xdr:to>
        <xdr:sp macro="" textlink="">
          <xdr:nvSpPr>
            <xdr:cNvPr id="33894" name="Check Box 102" hidden="1">
              <a:extLst>
                <a:ext uri="{63B3BB69-23CF-44E3-9099-C40C66FF867C}">
                  <a14:compatExt spid="_x0000_s33894"/>
                </a:ext>
                <a:ext uri="{FF2B5EF4-FFF2-40B4-BE49-F238E27FC236}">
                  <a16:creationId xmlns:a16="http://schemas.microsoft.com/office/drawing/2014/main" id="{00000000-0008-0000-0000-00006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29</xdr:row>
          <xdr:rowOff>0</xdr:rowOff>
        </xdr:from>
        <xdr:to>
          <xdr:col>8</xdr:col>
          <xdr:colOff>406400</xdr:colOff>
          <xdr:row>30</xdr:row>
          <xdr:rowOff>25400</xdr:rowOff>
        </xdr:to>
        <xdr:sp macro="" textlink="">
          <xdr:nvSpPr>
            <xdr:cNvPr id="33895" name="Check Box 103" hidden="1">
              <a:extLst>
                <a:ext uri="{63B3BB69-23CF-44E3-9099-C40C66FF867C}">
                  <a14:compatExt spid="_x0000_s33895"/>
                </a:ext>
                <a:ext uri="{FF2B5EF4-FFF2-40B4-BE49-F238E27FC236}">
                  <a16:creationId xmlns:a16="http://schemas.microsoft.com/office/drawing/2014/main" id="{00000000-0008-0000-0000-00006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29</xdr:row>
          <xdr:rowOff>0</xdr:rowOff>
        </xdr:from>
        <xdr:to>
          <xdr:col>9</xdr:col>
          <xdr:colOff>406400</xdr:colOff>
          <xdr:row>30</xdr:row>
          <xdr:rowOff>25400</xdr:rowOff>
        </xdr:to>
        <xdr:sp macro="" textlink="">
          <xdr:nvSpPr>
            <xdr:cNvPr id="33896" name="Check Box 104" hidden="1">
              <a:extLst>
                <a:ext uri="{63B3BB69-23CF-44E3-9099-C40C66FF867C}">
                  <a14:compatExt spid="_x0000_s33896"/>
                </a:ext>
                <a:ext uri="{FF2B5EF4-FFF2-40B4-BE49-F238E27FC236}">
                  <a16:creationId xmlns:a16="http://schemas.microsoft.com/office/drawing/2014/main" id="{00000000-0008-0000-0000-00006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29</xdr:row>
          <xdr:rowOff>0</xdr:rowOff>
        </xdr:from>
        <xdr:to>
          <xdr:col>10</xdr:col>
          <xdr:colOff>457200</xdr:colOff>
          <xdr:row>30</xdr:row>
          <xdr:rowOff>25400</xdr:rowOff>
        </xdr:to>
        <xdr:sp macro="" textlink="">
          <xdr:nvSpPr>
            <xdr:cNvPr id="33897" name="Check Box 105" hidden="1">
              <a:extLst>
                <a:ext uri="{63B3BB69-23CF-44E3-9099-C40C66FF867C}">
                  <a14:compatExt spid="_x0000_s33897"/>
                </a:ext>
                <a:ext uri="{FF2B5EF4-FFF2-40B4-BE49-F238E27FC236}">
                  <a16:creationId xmlns:a16="http://schemas.microsoft.com/office/drawing/2014/main" id="{00000000-0008-0000-0000-00006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30</xdr:row>
          <xdr:rowOff>0</xdr:rowOff>
        </xdr:from>
        <xdr:to>
          <xdr:col>6</xdr:col>
          <xdr:colOff>406400</xdr:colOff>
          <xdr:row>31</xdr:row>
          <xdr:rowOff>25400</xdr:rowOff>
        </xdr:to>
        <xdr:sp macro="" textlink="">
          <xdr:nvSpPr>
            <xdr:cNvPr id="33898" name="Check Box 106" hidden="1">
              <a:extLst>
                <a:ext uri="{63B3BB69-23CF-44E3-9099-C40C66FF867C}">
                  <a14:compatExt spid="_x0000_s33898"/>
                </a:ext>
                <a:ext uri="{FF2B5EF4-FFF2-40B4-BE49-F238E27FC236}">
                  <a16:creationId xmlns:a16="http://schemas.microsoft.com/office/drawing/2014/main" id="{00000000-0008-0000-0000-00006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30</xdr:row>
          <xdr:rowOff>0</xdr:rowOff>
        </xdr:from>
        <xdr:to>
          <xdr:col>7</xdr:col>
          <xdr:colOff>406400</xdr:colOff>
          <xdr:row>31</xdr:row>
          <xdr:rowOff>25400</xdr:rowOff>
        </xdr:to>
        <xdr:sp macro="" textlink="">
          <xdr:nvSpPr>
            <xdr:cNvPr id="33899" name="Check Box 107" hidden="1">
              <a:extLst>
                <a:ext uri="{63B3BB69-23CF-44E3-9099-C40C66FF867C}">
                  <a14:compatExt spid="_x0000_s33899"/>
                </a:ext>
                <a:ext uri="{FF2B5EF4-FFF2-40B4-BE49-F238E27FC236}">
                  <a16:creationId xmlns:a16="http://schemas.microsoft.com/office/drawing/2014/main" id="{00000000-0008-0000-0000-00006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30</xdr:row>
          <xdr:rowOff>0</xdr:rowOff>
        </xdr:from>
        <xdr:to>
          <xdr:col>8</xdr:col>
          <xdr:colOff>406400</xdr:colOff>
          <xdr:row>31</xdr:row>
          <xdr:rowOff>25400</xdr:rowOff>
        </xdr:to>
        <xdr:sp macro="" textlink="">
          <xdr:nvSpPr>
            <xdr:cNvPr id="33900" name="Check Box 108" hidden="1">
              <a:extLst>
                <a:ext uri="{63B3BB69-23CF-44E3-9099-C40C66FF867C}">
                  <a14:compatExt spid="_x0000_s33900"/>
                </a:ext>
                <a:ext uri="{FF2B5EF4-FFF2-40B4-BE49-F238E27FC236}">
                  <a16:creationId xmlns:a16="http://schemas.microsoft.com/office/drawing/2014/main" id="{00000000-0008-0000-0000-00006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30</xdr:row>
          <xdr:rowOff>0</xdr:rowOff>
        </xdr:from>
        <xdr:to>
          <xdr:col>9</xdr:col>
          <xdr:colOff>406400</xdr:colOff>
          <xdr:row>31</xdr:row>
          <xdr:rowOff>25400</xdr:rowOff>
        </xdr:to>
        <xdr:sp macro="" textlink="">
          <xdr:nvSpPr>
            <xdr:cNvPr id="33901" name="Check Box 109" hidden="1">
              <a:extLst>
                <a:ext uri="{63B3BB69-23CF-44E3-9099-C40C66FF867C}">
                  <a14:compatExt spid="_x0000_s33901"/>
                </a:ext>
                <a:ext uri="{FF2B5EF4-FFF2-40B4-BE49-F238E27FC236}">
                  <a16:creationId xmlns:a16="http://schemas.microsoft.com/office/drawing/2014/main" id="{00000000-0008-0000-0000-00006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30</xdr:row>
          <xdr:rowOff>0</xdr:rowOff>
        </xdr:from>
        <xdr:to>
          <xdr:col>10</xdr:col>
          <xdr:colOff>457200</xdr:colOff>
          <xdr:row>31</xdr:row>
          <xdr:rowOff>25400</xdr:rowOff>
        </xdr:to>
        <xdr:sp macro="" textlink="">
          <xdr:nvSpPr>
            <xdr:cNvPr id="33902" name="Check Box 110" hidden="1">
              <a:extLst>
                <a:ext uri="{63B3BB69-23CF-44E3-9099-C40C66FF867C}">
                  <a14:compatExt spid="_x0000_s33902"/>
                </a:ext>
                <a:ext uri="{FF2B5EF4-FFF2-40B4-BE49-F238E27FC236}">
                  <a16:creationId xmlns:a16="http://schemas.microsoft.com/office/drawing/2014/main" id="{00000000-0008-0000-0000-00006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31</xdr:row>
          <xdr:rowOff>0</xdr:rowOff>
        </xdr:from>
        <xdr:to>
          <xdr:col>6</xdr:col>
          <xdr:colOff>406400</xdr:colOff>
          <xdr:row>32</xdr:row>
          <xdr:rowOff>25400</xdr:rowOff>
        </xdr:to>
        <xdr:sp macro="" textlink="">
          <xdr:nvSpPr>
            <xdr:cNvPr id="33903" name="Check Box 111" hidden="1">
              <a:extLst>
                <a:ext uri="{63B3BB69-23CF-44E3-9099-C40C66FF867C}">
                  <a14:compatExt spid="_x0000_s33903"/>
                </a:ext>
                <a:ext uri="{FF2B5EF4-FFF2-40B4-BE49-F238E27FC236}">
                  <a16:creationId xmlns:a16="http://schemas.microsoft.com/office/drawing/2014/main" id="{00000000-0008-0000-0000-00006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31</xdr:row>
          <xdr:rowOff>0</xdr:rowOff>
        </xdr:from>
        <xdr:to>
          <xdr:col>7</xdr:col>
          <xdr:colOff>406400</xdr:colOff>
          <xdr:row>32</xdr:row>
          <xdr:rowOff>25400</xdr:rowOff>
        </xdr:to>
        <xdr:sp macro="" textlink="">
          <xdr:nvSpPr>
            <xdr:cNvPr id="33904" name="Check Box 112" hidden="1">
              <a:extLst>
                <a:ext uri="{63B3BB69-23CF-44E3-9099-C40C66FF867C}">
                  <a14:compatExt spid="_x0000_s33904"/>
                </a:ext>
                <a:ext uri="{FF2B5EF4-FFF2-40B4-BE49-F238E27FC236}">
                  <a16:creationId xmlns:a16="http://schemas.microsoft.com/office/drawing/2014/main" id="{00000000-0008-0000-0000-00007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31</xdr:row>
          <xdr:rowOff>0</xdr:rowOff>
        </xdr:from>
        <xdr:to>
          <xdr:col>8</xdr:col>
          <xdr:colOff>406400</xdr:colOff>
          <xdr:row>32</xdr:row>
          <xdr:rowOff>25400</xdr:rowOff>
        </xdr:to>
        <xdr:sp macro="" textlink="">
          <xdr:nvSpPr>
            <xdr:cNvPr id="33905" name="Check Box 113" hidden="1">
              <a:extLst>
                <a:ext uri="{63B3BB69-23CF-44E3-9099-C40C66FF867C}">
                  <a14:compatExt spid="_x0000_s33905"/>
                </a:ext>
                <a:ext uri="{FF2B5EF4-FFF2-40B4-BE49-F238E27FC236}">
                  <a16:creationId xmlns:a16="http://schemas.microsoft.com/office/drawing/2014/main" id="{00000000-0008-0000-0000-00007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31</xdr:row>
          <xdr:rowOff>0</xdr:rowOff>
        </xdr:from>
        <xdr:to>
          <xdr:col>9</xdr:col>
          <xdr:colOff>406400</xdr:colOff>
          <xdr:row>32</xdr:row>
          <xdr:rowOff>25400</xdr:rowOff>
        </xdr:to>
        <xdr:sp macro="" textlink="">
          <xdr:nvSpPr>
            <xdr:cNvPr id="33906" name="Check Box 114" hidden="1">
              <a:extLst>
                <a:ext uri="{63B3BB69-23CF-44E3-9099-C40C66FF867C}">
                  <a14:compatExt spid="_x0000_s33906"/>
                </a:ext>
                <a:ext uri="{FF2B5EF4-FFF2-40B4-BE49-F238E27FC236}">
                  <a16:creationId xmlns:a16="http://schemas.microsoft.com/office/drawing/2014/main" id="{00000000-0008-0000-0000-00007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31</xdr:row>
          <xdr:rowOff>0</xdr:rowOff>
        </xdr:from>
        <xdr:to>
          <xdr:col>10</xdr:col>
          <xdr:colOff>457200</xdr:colOff>
          <xdr:row>32</xdr:row>
          <xdr:rowOff>25400</xdr:rowOff>
        </xdr:to>
        <xdr:sp macro="" textlink="">
          <xdr:nvSpPr>
            <xdr:cNvPr id="33907" name="Check Box 115" hidden="1">
              <a:extLst>
                <a:ext uri="{63B3BB69-23CF-44E3-9099-C40C66FF867C}">
                  <a14:compatExt spid="_x0000_s33907"/>
                </a:ext>
                <a:ext uri="{FF2B5EF4-FFF2-40B4-BE49-F238E27FC236}">
                  <a16:creationId xmlns:a16="http://schemas.microsoft.com/office/drawing/2014/main" id="{00000000-0008-0000-0000-00007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32</xdr:row>
          <xdr:rowOff>0</xdr:rowOff>
        </xdr:from>
        <xdr:to>
          <xdr:col>7</xdr:col>
          <xdr:colOff>406400</xdr:colOff>
          <xdr:row>33</xdr:row>
          <xdr:rowOff>25400</xdr:rowOff>
        </xdr:to>
        <xdr:sp macro="" textlink="">
          <xdr:nvSpPr>
            <xdr:cNvPr id="33908" name="Check Box 116" hidden="1">
              <a:extLst>
                <a:ext uri="{63B3BB69-23CF-44E3-9099-C40C66FF867C}">
                  <a14:compatExt spid="_x0000_s33908"/>
                </a:ext>
                <a:ext uri="{FF2B5EF4-FFF2-40B4-BE49-F238E27FC236}">
                  <a16:creationId xmlns:a16="http://schemas.microsoft.com/office/drawing/2014/main" id="{00000000-0008-0000-0000-00007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32</xdr:row>
          <xdr:rowOff>0</xdr:rowOff>
        </xdr:from>
        <xdr:to>
          <xdr:col>8</xdr:col>
          <xdr:colOff>406400</xdr:colOff>
          <xdr:row>33</xdr:row>
          <xdr:rowOff>25400</xdr:rowOff>
        </xdr:to>
        <xdr:sp macro="" textlink="">
          <xdr:nvSpPr>
            <xdr:cNvPr id="33909" name="Check Box 117" hidden="1">
              <a:extLst>
                <a:ext uri="{63B3BB69-23CF-44E3-9099-C40C66FF867C}">
                  <a14:compatExt spid="_x0000_s33909"/>
                </a:ext>
                <a:ext uri="{FF2B5EF4-FFF2-40B4-BE49-F238E27FC236}">
                  <a16:creationId xmlns:a16="http://schemas.microsoft.com/office/drawing/2014/main" id="{00000000-0008-0000-0000-00007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32</xdr:row>
          <xdr:rowOff>0</xdr:rowOff>
        </xdr:from>
        <xdr:to>
          <xdr:col>9</xdr:col>
          <xdr:colOff>406400</xdr:colOff>
          <xdr:row>33</xdr:row>
          <xdr:rowOff>25400</xdr:rowOff>
        </xdr:to>
        <xdr:sp macro="" textlink="">
          <xdr:nvSpPr>
            <xdr:cNvPr id="33910" name="Check Box 118" hidden="1">
              <a:extLst>
                <a:ext uri="{63B3BB69-23CF-44E3-9099-C40C66FF867C}">
                  <a14:compatExt spid="_x0000_s33910"/>
                </a:ext>
                <a:ext uri="{FF2B5EF4-FFF2-40B4-BE49-F238E27FC236}">
                  <a16:creationId xmlns:a16="http://schemas.microsoft.com/office/drawing/2014/main" id="{00000000-0008-0000-0000-00007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32</xdr:row>
          <xdr:rowOff>0</xdr:rowOff>
        </xdr:from>
        <xdr:to>
          <xdr:col>10</xdr:col>
          <xdr:colOff>457200</xdr:colOff>
          <xdr:row>33</xdr:row>
          <xdr:rowOff>25400</xdr:rowOff>
        </xdr:to>
        <xdr:sp macro="" textlink="">
          <xdr:nvSpPr>
            <xdr:cNvPr id="33911" name="Check Box 119" hidden="1">
              <a:extLst>
                <a:ext uri="{63B3BB69-23CF-44E3-9099-C40C66FF867C}">
                  <a14:compatExt spid="_x0000_s33911"/>
                </a:ext>
                <a:ext uri="{FF2B5EF4-FFF2-40B4-BE49-F238E27FC236}">
                  <a16:creationId xmlns:a16="http://schemas.microsoft.com/office/drawing/2014/main" id="{00000000-0008-0000-0000-00007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32</xdr:row>
          <xdr:rowOff>0</xdr:rowOff>
        </xdr:from>
        <xdr:to>
          <xdr:col>6</xdr:col>
          <xdr:colOff>406400</xdr:colOff>
          <xdr:row>33</xdr:row>
          <xdr:rowOff>25400</xdr:rowOff>
        </xdr:to>
        <xdr:sp macro="" textlink="">
          <xdr:nvSpPr>
            <xdr:cNvPr id="33912" name="Check Box 120" hidden="1">
              <a:extLst>
                <a:ext uri="{63B3BB69-23CF-44E3-9099-C40C66FF867C}">
                  <a14:compatExt spid="_x0000_s33912"/>
                </a:ext>
                <a:ext uri="{FF2B5EF4-FFF2-40B4-BE49-F238E27FC236}">
                  <a16:creationId xmlns:a16="http://schemas.microsoft.com/office/drawing/2014/main" id="{00000000-0008-0000-0000-00007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33</xdr:row>
          <xdr:rowOff>0</xdr:rowOff>
        </xdr:from>
        <xdr:to>
          <xdr:col>6</xdr:col>
          <xdr:colOff>406400</xdr:colOff>
          <xdr:row>34</xdr:row>
          <xdr:rowOff>25400</xdr:rowOff>
        </xdr:to>
        <xdr:sp macro="" textlink="">
          <xdr:nvSpPr>
            <xdr:cNvPr id="33913" name="Check Box 121" hidden="1">
              <a:extLst>
                <a:ext uri="{63B3BB69-23CF-44E3-9099-C40C66FF867C}">
                  <a14:compatExt spid="_x0000_s33913"/>
                </a:ext>
                <a:ext uri="{FF2B5EF4-FFF2-40B4-BE49-F238E27FC236}">
                  <a16:creationId xmlns:a16="http://schemas.microsoft.com/office/drawing/2014/main" id="{00000000-0008-0000-0000-00007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33</xdr:row>
          <xdr:rowOff>0</xdr:rowOff>
        </xdr:from>
        <xdr:to>
          <xdr:col>7</xdr:col>
          <xdr:colOff>406400</xdr:colOff>
          <xdr:row>34</xdr:row>
          <xdr:rowOff>25400</xdr:rowOff>
        </xdr:to>
        <xdr:sp macro="" textlink="">
          <xdr:nvSpPr>
            <xdr:cNvPr id="33914" name="Check Box 122" hidden="1">
              <a:extLst>
                <a:ext uri="{63B3BB69-23CF-44E3-9099-C40C66FF867C}">
                  <a14:compatExt spid="_x0000_s33914"/>
                </a:ext>
                <a:ext uri="{FF2B5EF4-FFF2-40B4-BE49-F238E27FC236}">
                  <a16:creationId xmlns:a16="http://schemas.microsoft.com/office/drawing/2014/main" id="{00000000-0008-0000-0000-00007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33</xdr:row>
          <xdr:rowOff>0</xdr:rowOff>
        </xdr:from>
        <xdr:to>
          <xdr:col>8</xdr:col>
          <xdr:colOff>406400</xdr:colOff>
          <xdr:row>34</xdr:row>
          <xdr:rowOff>25400</xdr:rowOff>
        </xdr:to>
        <xdr:sp macro="" textlink="">
          <xdr:nvSpPr>
            <xdr:cNvPr id="33915" name="Check Box 123" hidden="1">
              <a:extLst>
                <a:ext uri="{63B3BB69-23CF-44E3-9099-C40C66FF867C}">
                  <a14:compatExt spid="_x0000_s33915"/>
                </a:ext>
                <a:ext uri="{FF2B5EF4-FFF2-40B4-BE49-F238E27FC236}">
                  <a16:creationId xmlns:a16="http://schemas.microsoft.com/office/drawing/2014/main" id="{00000000-0008-0000-0000-00007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33</xdr:row>
          <xdr:rowOff>0</xdr:rowOff>
        </xdr:from>
        <xdr:to>
          <xdr:col>9</xdr:col>
          <xdr:colOff>406400</xdr:colOff>
          <xdr:row>34</xdr:row>
          <xdr:rowOff>25400</xdr:rowOff>
        </xdr:to>
        <xdr:sp macro="" textlink="">
          <xdr:nvSpPr>
            <xdr:cNvPr id="33916" name="Check Box 124" hidden="1">
              <a:extLst>
                <a:ext uri="{63B3BB69-23CF-44E3-9099-C40C66FF867C}">
                  <a14:compatExt spid="_x0000_s33916"/>
                </a:ext>
                <a:ext uri="{FF2B5EF4-FFF2-40B4-BE49-F238E27FC236}">
                  <a16:creationId xmlns:a16="http://schemas.microsoft.com/office/drawing/2014/main" id="{00000000-0008-0000-0000-00007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33</xdr:row>
          <xdr:rowOff>0</xdr:rowOff>
        </xdr:from>
        <xdr:to>
          <xdr:col>10</xdr:col>
          <xdr:colOff>457200</xdr:colOff>
          <xdr:row>34</xdr:row>
          <xdr:rowOff>25400</xdr:rowOff>
        </xdr:to>
        <xdr:sp macro="" textlink="">
          <xdr:nvSpPr>
            <xdr:cNvPr id="33917" name="Check Box 125" hidden="1">
              <a:extLst>
                <a:ext uri="{63B3BB69-23CF-44E3-9099-C40C66FF867C}">
                  <a14:compatExt spid="_x0000_s33917"/>
                </a:ext>
                <a:ext uri="{FF2B5EF4-FFF2-40B4-BE49-F238E27FC236}">
                  <a16:creationId xmlns:a16="http://schemas.microsoft.com/office/drawing/2014/main" id="{00000000-0008-0000-0000-00007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34</xdr:row>
          <xdr:rowOff>0</xdr:rowOff>
        </xdr:from>
        <xdr:to>
          <xdr:col>6</xdr:col>
          <xdr:colOff>406400</xdr:colOff>
          <xdr:row>35</xdr:row>
          <xdr:rowOff>25400</xdr:rowOff>
        </xdr:to>
        <xdr:sp macro="" textlink="">
          <xdr:nvSpPr>
            <xdr:cNvPr id="33918" name="Check Box 126" hidden="1">
              <a:extLst>
                <a:ext uri="{63B3BB69-23CF-44E3-9099-C40C66FF867C}">
                  <a14:compatExt spid="_x0000_s33918"/>
                </a:ext>
                <a:ext uri="{FF2B5EF4-FFF2-40B4-BE49-F238E27FC236}">
                  <a16:creationId xmlns:a16="http://schemas.microsoft.com/office/drawing/2014/main" id="{00000000-0008-0000-0000-00007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34</xdr:row>
          <xdr:rowOff>0</xdr:rowOff>
        </xdr:from>
        <xdr:to>
          <xdr:col>7</xdr:col>
          <xdr:colOff>406400</xdr:colOff>
          <xdr:row>35</xdr:row>
          <xdr:rowOff>25400</xdr:rowOff>
        </xdr:to>
        <xdr:sp macro="" textlink="">
          <xdr:nvSpPr>
            <xdr:cNvPr id="33919" name="Check Box 127" hidden="1">
              <a:extLst>
                <a:ext uri="{63B3BB69-23CF-44E3-9099-C40C66FF867C}">
                  <a14:compatExt spid="_x0000_s33919"/>
                </a:ext>
                <a:ext uri="{FF2B5EF4-FFF2-40B4-BE49-F238E27FC236}">
                  <a16:creationId xmlns:a16="http://schemas.microsoft.com/office/drawing/2014/main" id="{00000000-0008-0000-0000-00007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34</xdr:row>
          <xdr:rowOff>0</xdr:rowOff>
        </xdr:from>
        <xdr:to>
          <xdr:col>8</xdr:col>
          <xdr:colOff>406400</xdr:colOff>
          <xdr:row>35</xdr:row>
          <xdr:rowOff>25400</xdr:rowOff>
        </xdr:to>
        <xdr:sp macro="" textlink="">
          <xdr:nvSpPr>
            <xdr:cNvPr id="33920" name="Check Box 128" hidden="1">
              <a:extLst>
                <a:ext uri="{63B3BB69-23CF-44E3-9099-C40C66FF867C}">
                  <a14:compatExt spid="_x0000_s33920"/>
                </a:ext>
                <a:ext uri="{FF2B5EF4-FFF2-40B4-BE49-F238E27FC236}">
                  <a16:creationId xmlns:a16="http://schemas.microsoft.com/office/drawing/2014/main" id="{00000000-0008-0000-0000-00008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34</xdr:row>
          <xdr:rowOff>0</xdr:rowOff>
        </xdr:from>
        <xdr:to>
          <xdr:col>9</xdr:col>
          <xdr:colOff>406400</xdr:colOff>
          <xdr:row>35</xdr:row>
          <xdr:rowOff>25400</xdr:rowOff>
        </xdr:to>
        <xdr:sp macro="" textlink="">
          <xdr:nvSpPr>
            <xdr:cNvPr id="33921" name="Check Box 129" hidden="1">
              <a:extLst>
                <a:ext uri="{63B3BB69-23CF-44E3-9099-C40C66FF867C}">
                  <a14:compatExt spid="_x0000_s33921"/>
                </a:ext>
                <a:ext uri="{FF2B5EF4-FFF2-40B4-BE49-F238E27FC236}">
                  <a16:creationId xmlns:a16="http://schemas.microsoft.com/office/drawing/2014/main" id="{00000000-0008-0000-0000-00008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34</xdr:row>
          <xdr:rowOff>0</xdr:rowOff>
        </xdr:from>
        <xdr:to>
          <xdr:col>10</xdr:col>
          <xdr:colOff>457200</xdr:colOff>
          <xdr:row>35</xdr:row>
          <xdr:rowOff>25400</xdr:rowOff>
        </xdr:to>
        <xdr:sp macro="" textlink="">
          <xdr:nvSpPr>
            <xdr:cNvPr id="33922" name="Check Box 130" hidden="1">
              <a:extLst>
                <a:ext uri="{63B3BB69-23CF-44E3-9099-C40C66FF867C}">
                  <a14:compatExt spid="_x0000_s33922"/>
                </a:ext>
                <a:ext uri="{FF2B5EF4-FFF2-40B4-BE49-F238E27FC236}">
                  <a16:creationId xmlns:a16="http://schemas.microsoft.com/office/drawing/2014/main" id="{00000000-0008-0000-0000-00008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35</xdr:row>
          <xdr:rowOff>0</xdr:rowOff>
        </xdr:from>
        <xdr:to>
          <xdr:col>6</xdr:col>
          <xdr:colOff>406400</xdr:colOff>
          <xdr:row>36</xdr:row>
          <xdr:rowOff>25400</xdr:rowOff>
        </xdr:to>
        <xdr:sp macro="" textlink="">
          <xdr:nvSpPr>
            <xdr:cNvPr id="33923" name="Check Box 131" hidden="1">
              <a:extLst>
                <a:ext uri="{63B3BB69-23CF-44E3-9099-C40C66FF867C}">
                  <a14:compatExt spid="_x0000_s33923"/>
                </a:ext>
                <a:ext uri="{FF2B5EF4-FFF2-40B4-BE49-F238E27FC236}">
                  <a16:creationId xmlns:a16="http://schemas.microsoft.com/office/drawing/2014/main" id="{00000000-0008-0000-0000-00008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35</xdr:row>
          <xdr:rowOff>0</xdr:rowOff>
        </xdr:from>
        <xdr:to>
          <xdr:col>7</xdr:col>
          <xdr:colOff>406400</xdr:colOff>
          <xdr:row>36</xdr:row>
          <xdr:rowOff>25400</xdr:rowOff>
        </xdr:to>
        <xdr:sp macro="" textlink="">
          <xdr:nvSpPr>
            <xdr:cNvPr id="33924" name="Check Box 132" hidden="1">
              <a:extLst>
                <a:ext uri="{63B3BB69-23CF-44E3-9099-C40C66FF867C}">
                  <a14:compatExt spid="_x0000_s33924"/>
                </a:ext>
                <a:ext uri="{FF2B5EF4-FFF2-40B4-BE49-F238E27FC236}">
                  <a16:creationId xmlns:a16="http://schemas.microsoft.com/office/drawing/2014/main" id="{00000000-0008-0000-0000-00008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35</xdr:row>
          <xdr:rowOff>0</xdr:rowOff>
        </xdr:from>
        <xdr:to>
          <xdr:col>8</xdr:col>
          <xdr:colOff>406400</xdr:colOff>
          <xdr:row>36</xdr:row>
          <xdr:rowOff>25400</xdr:rowOff>
        </xdr:to>
        <xdr:sp macro="" textlink="">
          <xdr:nvSpPr>
            <xdr:cNvPr id="33925" name="Check Box 133" hidden="1">
              <a:extLst>
                <a:ext uri="{63B3BB69-23CF-44E3-9099-C40C66FF867C}">
                  <a14:compatExt spid="_x0000_s33925"/>
                </a:ext>
                <a:ext uri="{FF2B5EF4-FFF2-40B4-BE49-F238E27FC236}">
                  <a16:creationId xmlns:a16="http://schemas.microsoft.com/office/drawing/2014/main" id="{00000000-0008-0000-0000-00008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35</xdr:row>
          <xdr:rowOff>0</xdr:rowOff>
        </xdr:from>
        <xdr:to>
          <xdr:col>9</xdr:col>
          <xdr:colOff>406400</xdr:colOff>
          <xdr:row>36</xdr:row>
          <xdr:rowOff>25400</xdr:rowOff>
        </xdr:to>
        <xdr:sp macro="" textlink="">
          <xdr:nvSpPr>
            <xdr:cNvPr id="33926" name="Check Box 134" hidden="1">
              <a:extLst>
                <a:ext uri="{63B3BB69-23CF-44E3-9099-C40C66FF867C}">
                  <a14:compatExt spid="_x0000_s33926"/>
                </a:ext>
                <a:ext uri="{FF2B5EF4-FFF2-40B4-BE49-F238E27FC236}">
                  <a16:creationId xmlns:a16="http://schemas.microsoft.com/office/drawing/2014/main" id="{00000000-0008-0000-0000-00008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35</xdr:row>
          <xdr:rowOff>0</xdr:rowOff>
        </xdr:from>
        <xdr:to>
          <xdr:col>10</xdr:col>
          <xdr:colOff>457200</xdr:colOff>
          <xdr:row>36</xdr:row>
          <xdr:rowOff>25400</xdr:rowOff>
        </xdr:to>
        <xdr:sp macro="" textlink="">
          <xdr:nvSpPr>
            <xdr:cNvPr id="33927" name="Check Box 135" hidden="1">
              <a:extLst>
                <a:ext uri="{63B3BB69-23CF-44E3-9099-C40C66FF867C}">
                  <a14:compatExt spid="_x0000_s33927"/>
                </a:ext>
                <a:ext uri="{FF2B5EF4-FFF2-40B4-BE49-F238E27FC236}">
                  <a16:creationId xmlns:a16="http://schemas.microsoft.com/office/drawing/2014/main" id="{00000000-0008-0000-0000-00008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36</xdr:row>
          <xdr:rowOff>0</xdr:rowOff>
        </xdr:from>
        <xdr:to>
          <xdr:col>6</xdr:col>
          <xdr:colOff>406400</xdr:colOff>
          <xdr:row>37</xdr:row>
          <xdr:rowOff>25400</xdr:rowOff>
        </xdr:to>
        <xdr:sp macro="" textlink="">
          <xdr:nvSpPr>
            <xdr:cNvPr id="33928" name="Check Box 136" hidden="1">
              <a:extLst>
                <a:ext uri="{63B3BB69-23CF-44E3-9099-C40C66FF867C}">
                  <a14:compatExt spid="_x0000_s33928"/>
                </a:ext>
                <a:ext uri="{FF2B5EF4-FFF2-40B4-BE49-F238E27FC236}">
                  <a16:creationId xmlns:a16="http://schemas.microsoft.com/office/drawing/2014/main" id="{00000000-0008-0000-0000-00008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36</xdr:row>
          <xdr:rowOff>0</xdr:rowOff>
        </xdr:from>
        <xdr:to>
          <xdr:col>7</xdr:col>
          <xdr:colOff>406400</xdr:colOff>
          <xdr:row>37</xdr:row>
          <xdr:rowOff>25400</xdr:rowOff>
        </xdr:to>
        <xdr:sp macro="" textlink="">
          <xdr:nvSpPr>
            <xdr:cNvPr id="33929" name="Check Box 137" hidden="1">
              <a:extLst>
                <a:ext uri="{63B3BB69-23CF-44E3-9099-C40C66FF867C}">
                  <a14:compatExt spid="_x0000_s33929"/>
                </a:ext>
                <a:ext uri="{FF2B5EF4-FFF2-40B4-BE49-F238E27FC236}">
                  <a16:creationId xmlns:a16="http://schemas.microsoft.com/office/drawing/2014/main" id="{00000000-0008-0000-0000-00008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36</xdr:row>
          <xdr:rowOff>0</xdr:rowOff>
        </xdr:from>
        <xdr:to>
          <xdr:col>8</xdr:col>
          <xdr:colOff>406400</xdr:colOff>
          <xdr:row>37</xdr:row>
          <xdr:rowOff>25400</xdr:rowOff>
        </xdr:to>
        <xdr:sp macro="" textlink="">
          <xdr:nvSpPr>
            <xdr:cNvPr id="33930" name="Check Box 138" hidden="1">
              <a:extLst>
                <a:ext uri="{63B3BB69-23CF-44E3-9099-C40C66FF867C}">
                  <a14:compatExt spid="_x0000_s33930"/>
                </a:ext>
                <a:ext uri="{FF2B5EF4-FFF2-40B4-BE49-F238E27FC236}">
                  <a16:creationId xmlns:a16="http://schemas.microsoft.com/office/drawing/2014/main" id="{00000000-0008-0000-0000-00008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36</xdr:row>
          <xdr:rowOff>0</xdr:rowOff>
        </xdr:from>
        <xdr:to>
          <xdr:col>9</xdr:col>
          <xdr:colOff>406400</xdr:colOff>
          <xdr:row>37</xdr:row>
          <xdr:rowOff>25400</xdr:rowOff>
        </xdr:to>
        <xdr:sp macro="" textlink="">
          <xdr:nvSpPr>
            <xdr:cNvPr id="33931" name="Check Box 139" hidden="1">
              <a:extLst>
                <a:ext uri="{63B3BB69-23CF-44E3-9099-C40C66FF867C}">
                  <a14:compatExt spid="_x0000_s33931"/>
                </a:ext>
                <a:ext uri="{FF2B5EF4-FFF2-40B4-BE49-F238E27FC236}">
                  <a16:creationId xmlns:a16="http://schemas.microsoft.com/office/drawing/2014/main" id="{00000000-0008-0000-0000-00008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36</xdr:row>
          <xdr:rowOff>0</xdr:rowOff>
        </xdr:from>
        <xdr:to>
          <xdr:col>10</xdr:col>
          <xdr:colOff>457200</xdr:colOff>
          <xdr:row>37</xdr:row>
          <xdr:rowOff>25400</xdr:rowOff>
        </xdr:to>
        <xdr:sp macro="" textlink="">
          <xdr:nvSpPr>
            <xdr:cNvPr id="33932" name="Check Box 140" hidden="1">
              <a:extLst>
                <a:ext uri="{63B3BB69-23CF-44E3-9099-C40C66FF867C}">
                  <a14:compatExt spid="_x0000_s33932"/>
                </a:ext>
                <a:ext uri="{FF2B5EF4-FFF2-40B4-BE49-F238E27FC236}">
                  <a16:creationId xmlns:a16="http://schemas.microsoft.com/office/drawing/2014/main" id="{00000000-0008-0000-0000-00008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37</xdr:row>
          <xdr:rowOff>0</xdr:rowOff>
        </xdr:from>
        <xdr:to>
          <xdr:col>6</xdr:col>
          <xdr:colOff>406400</xdr:colOff>
          <xdr:row>38</xdr:row>
          <xdr:rowOff>25400</xdr:rowOff>
        </xdr:to>
        <xdr:sp macro="" textlink="">
          <xdr:nvSpPr>
            <xdr:cNvPr id="33933" name="Check Box 141" hidden="1">
              <a:extLst>
                <a:ext uri="{63B3BB69-23CF-44E3-9099-C40C66FF867C}">
                  <a14:compatExt spid="_x0000_s33933"/>
                </a:ext>
                <a:ext uri="{FF2B5EF4-FFF2-40B4-BE49-F238E27FC236}">
                  <a16:creationId xmlns:a16="http://schemas.microsoft.com/office/drawing/2014/main" id="{00000000-0008-0000-0000-00008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37</xdr:row>
          <xdr:rowOff>0</xdr:rowOff>
        </xdr:from>
        <xdr:to>
          <xdr:col>7</xdr:col>
          <xdr:colOff>406400</xdr:colOff>
          <xdr:row>38</xdr:row>
          <xdr:rowOff>25400</xdr:rowOff>
        </xdr:to>
        <xdr:sp macro="" textlink="">
          <xdr:nvSpPr>
            <xdr:cNvPr id="33934" name="Check Box 142" hidden="1">
              <a:extLst>
                <a:ext uri="{63B3BB69-23CF-44E3-9099-C40C66FF867C}">
                  <a14:compatExt spid="_x0000_s33934"/>
                </a:ext>
                <a:ext uri="{FF2B5EF4-FFF2-40B4-BE49-F238E27FC236}">
                  <a16:creationId xmlns:a16="http://schemas.microsoft.com/office/drawing/2014/main" id="{00000000-0008-0000-0000-00008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37</xdr:row>
          <xdr:rowOff>0</xdr:rowOff>
        </xdr:from>
        <xdr:to>
          <xdr:col>8</xdr:col>
          <xdr:colOff>406400</xdr:colOff>
          <xdr:row>38</xdr:row>
          <xdr:rowOff>25400</xdr:rowOff>
        </xdr:to>
        <xdr:sp macro="" textlink="">
          <xdr:nvSpPr>
            <xdr:cNvPr id="33935" name="Check Box 143" hidden="1">
              <a:extLst>
                <a:ext uri="{63B3BB69-23CF-44E3-9099-C40C66FF867C}">
                  <a14:compatExt spid="_x0000_s33935"/>
                </a:ext>
                <a:ext uri="{FF2B5EF4-FFF2-40B4-BE49-F238E27FC236}">
                  <a16:creationId xmlns:a16="http://schemas.microsoft.com/office/drawing/2014/main" id="{00000000-0008-0000-0000-00008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37</xdr:row>
          <xdr:rowOff>0</xdr:rowOff>
        </xdr:from>
        <xdr:to>
          <xdr:col>9</xdr:col>
          <xdr:colOff>406400</xdr:colOff>
          <xdr:row>38</xdr:row>
          <xdr:rowOff>25400</xdr:rowOff>
        </xdr:to>
        <xdr:sp macro="" textlink="">
          <xdr:nvSpPr>
            <xdr:cNvPr id="33936" name="Check Box 144" hidden="1">
              <a:extLst>
                <a:ext uri="{63B3BB69-23CF-44E3-9099-C40C66FF867C}">
                  <a14:compatExt spid="_x0000_s33936"/>
                </a:ext>
                <a:ext uri="{FF2B5EF4-FFF2-40B4-BE49-F238E27FC236}">
                  <a16:creationId xmlns:a16="http://schemas.microsoft.com/office/drawing/2014/main" id="{00000000-0008-0000-0000-00009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37</xdr:row>
          <xdr:rowOff>0</xdr:rowOff>
        </xdr:from>
        <xdr:to>
          <xdr:col>10</xdr:col>
          <xdr:colOff>457200</xdr:colOff>
          <xdr:row>38</xdr:row>
          <xdr:rowOff>25400</xdr:rowOff>
        </xdr:to>
        <xdr:sp macro="" textlink="">
          <xdr:nvSpPr>
            <xdr:cNvPr id="33937" name="Check Box 145" hidden="1">
              <a:extLst>
                <a:ext uri="{63B3BB69-23CF-44E3-9099-C40C66FF867C}">
                  <a14:compatExt spid="_x0000_s33937"/>
                </a:ext>
                <a:ext uri="{FF2B5EF4-FFF2-40B4-BE49-F238E27FC236}">
                  <a16:creationId xmlns:a16="http://schemas.microsoft.com/office/drawing/2014/main" id="{00000000-0008-0000-0000-00009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38</xdr:row>
          <xdr:rowOff>0</xdr:rowOff>
        </xdr:from>
        <xdr:to>
          <xdr:col>6</xdr:col>
          <xdr:colOff>406400</xdr:colOff>
          <xdr:row>39</xdr:row>
          <xdr:rowOff>25400</xdr:rowOff>
        </xdr:to>
        <xdr:sp macro="" textlink="">
          <xdr:nvSpPr>
            <xdr:cNvPr id="33938" name="Check Box 146" hidden="1">
              <a:extLst>
                <a:ext uri="{63B3BB69-23CF-44E3-9099-C40C66FF867C}">
                  <a14:compatExt spid="_x0000_s33938"/>
                </a:ext>
                <a:ext uri="{FF2B5EF4-FFF2-40B4-BE49-F238E27FC236}">
                  <a16:creationId xmlns:a16="http://schemas.microsoft.com/office/drawing/2014/main" id="{00000000-0008-0000-0000-00009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38</xdr:row>
          <xdr:rowOff>0</xdr:rowOff>
        </xdr:from>
        <xdr:to>
          <xdr:col>7</xdr:col>
          <xdr:colOff>406400</xdr:colOff>
          <xdr:row>39</xdr:row>
          <xdr:rowOff>25400</xdr:rowOff>
        </xdr:to>
        <xdr:sp macro="" textlink="">
          <xdr:nvSpPr>
            <xdr:cNvPr id="33939" name="Check Box 147" hidden="1">
              <a:extLst>
                <a:ext uri="{63B3BB69-23CF-44E3-9099-C40C66FF867C}">
                  <a14:compatExt spid="_x0000_s33939"/>
                </a:ext>
                <a:ext uri="{FF2B5EF4-FFF2-40B4-BE49-F238E27FC236}">
                  <a16:creationId xmlns:a16="http://schemas.microsoft.com/office/drawing/2014/main" id="{00000000-0008-0000-0000-00009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38</xdr:row>
          <xdr:rowOff>0</xdr:rowOff>
        </xdr:from>
        <xdr:to>
          <xdr:col>8</xdr:col>
          <xdr:colOff>406400</xdr:colOff>
          <xdr:row>39</xdr:row>
          <xdr:rowOff>25400</xdr:rowOff>
        </xdr:to>
        <xdr:sp macro="" textlink="">
          <xdr:nvSpPr>
            <xdr:cNvPr id="33940" name="Check Box 148" hidden="1">
              <a:extLst>
                <a:ext uri="{63B3BB69-23CF-44E3-9099-C40C66FF867C}">
                  <a14:compatExt spid="_x0000_s33940"/>
                </a:ext>
                <a:ext uri="{FF2B5EF4-FFF2-40B4-BE49-F238E27FC236}">
                  <a16:creationId xmlns:a16="http://schemas.microsoft.com/office/drawing/2014/main" id="{00000000-0008-0000-0000-00009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38</xdr:row>
          <xdr:rowOff>0</xdr:rowOff>
        </xdr:from>
        <xdr:to>
          <xdr:col>9</xdr:col>
          <xdr:colOff>406400</xdr:colOff>
          <xdr:row>39</xdr:row>
          <xdr:rowOff>25400</xdr:rowOff>
        </xdr:to>
        <xdr:sp macro="" textlink="">
          <xdr:nvSpPr>
            <xdr:cNvPr id="33941" name="Check Box 149" hidden="1">
              <a:extLst>
                <a:ext uri="{63B3BB69-23CF-44E3-9099-C40C66FF867C}">
                  <a14:compatExt spid="_x0000_s33941"/>
                </a:ext>
                <a:ext uri="{FF2B5EF4-FFF2-40B4-BE49-F238E27FC236}">
                  <a16:creationId xmlns:a16="http://schemas.microsoft.com/office/drawing/2014/main" id="{00000000-0008-0000-0000-00009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38</xdr:row>
          <xdr:rowOff>0</xdr:rowOff>
        </xdr:from>
        <xdr:to>
          <xdr:col>10</xdr:col>
          <xdr:colOff>457200</xdr:colOff>
          <xdr:row>39</xdr:row>
          <xdr:rowOff>25400</xdr:rowOff>
        </xdr:to>
        <xdr:sp macro="" textlink="">
          <xdr:nvSpPr>
            <xdr:cNvPr id="33942" name="Check Box 150" hidden="1">
              <a:extLst>
                <a:ext uri="{63B3BB69-23CF-44E3-9099-C40C66FF867C}">
                  <a14:compatExt spid="_x0000_s33942"/>
                </a:ext>
                <a:ext uri="{FF2B5EF4-FFF2-40B4-BE49-F238E27FC236}">
                  <a16:creationId xmlns:a16="http://schemas.microsoft.com/office/drawing/2014/main" id="{00000000-0008-0000-0000-00009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38</xdr:row>
          <xdr:rowOff>0</xdr:rowOff>
        </xdr:from>
        <xdr:to>
          <xdr:col>6</xdr:col>
          <xdr:colOff>406400</xdr:colOff>
          <xdr:row>39</xdr:row>
          <xdr:rowOff>25400</xdr:rowOff>
        </xdr:to>
        <xdr:sp macro="" textlink="">
          <xdr:nvSpPr>
            <xdr:cNvPr id="33943" name="Check Box 151" hidden="1">
              <a:extLst>
                <a:ext uri="{63B3BB69-23CF-44E3-9099-C40C66FF867C}">
                  <a14:compatExt spid="_x0000_s33943"/>
                </a:ext>
                <a:ext uri="{FF2B5EF4-FFF2-40B4-BE49-F238E27FC236}">
                  <a16:creationId xmlns:a16="http://schemas.microsoft.com/office/drawing/2014/main" id="{00000000-0008-0000-0000-00009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38</xdr:row>
          <xdr:rowOff>0</xdr:rowOff>
        </xdr:from>
        <xdr:to>
          <xdr:col>7</xdr:col>
          <xdr:colOff>406400</xdr:colOff>
          <xdr:row>39</xdr:row>
          <xdr:rowOff>25400</xdr:rowOff>
        </xdr:to>
        <xdr:sp macro="" textlink="">
          <xdr:nvSpPr>
            <xdr:cNvPr id="33944" name="Check Box 152" hidden="1">
              <a:extLst>
                <a:ext uri="{63B3BB69-23CF-44E3-9099-C40C66FF867C}">
                  <a14:compatExt spid="_x0000_s33944"/>
                </a:ext>
                <a:ext uri="{FF2B5EF4-FFF2-40B4-BE49-F238E27FC236}">
                  <a16:creationId xmlns:a16="http://schemas.microsoft.com/office/drawing/2014/main" id="{00000000-0008-0000-0000-00009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38</xdr:row>
          <xdr:rowOff>0</xdr:rowOff>
        </xdr:from>
        <xdr:to>
          <xdr:col>8</xdr:col>
          <xdr:colOff>406400</xdr:colOff>
          <xdr:row>39</xdr:row>
          <xdr:rowOff>25400</xdr:rowOff>
        </xdr:to>
        <xdr:sp macro="" textlink="">
          <xdr:nvSpPr>
            <xdr:cNvPr id="33945" name="Check Box 153" hidden="1">
              <a:extLst>
                <a:ext uri="{63B3BB69-23CF-44E3-9099-C40C66FF867C}">
                  <a14:compatExt spid="_x0000_s33945"/>
                </a:ext>
                <a:ext uri="{FF2B5EF4-FFF2-40B4-BE49-F238E27FC236}">
                  <a16:creationId xmlns:a16="http://schemas.microsoft.com/office/drawing/2014/main" id="{00000000-0008-0000-0000-00009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38</xdr:row>
          <xdr:rowOff>0</xdr:rowOff>
        </xdr:from>
        <xdr:to>
          <xdr:col>9</xdr:col>
          <xdr:colOff>406400</xdr:colOff>
          <xdr:row>39</xdr:row>
          <xdr:rowOff>25400</xdr:rowOff>
        </xdr:to>
        <xdr:sp macro="" textlink="">
          <xdr:nvSpPr>
            <xdr:cNvPr id="33946" name="Check Box 154" hidden="1">
              <a:extLst>
                <a:ext uri="{63B3BB69-23CF-44E3-9099-C40C66FF867C}">
                  <a14:compatExt spid="_x0000_s33946"/>
                </a:ext>
                <a:ext uri="{FF2B5EF4-FFF2-40B4-BE49-F238E27FC236}">
                  <a16:creationId xmlns:a16="http://schemas.microsoft.com/office/drawing/2014/main" id="{00000000-0008-0000-0000-00009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38</xdr:row>
          <xdr:rowOff>0</xdr:rowOff>
        </xdr:from>
        <xdr:to>
          <xdr:col>10</xdr:col>
          <xdr:colOff>457200</xdr:colOff>
          <xdr:row>39</xdr:row>
          <xdr:rowOff>25400</xdr:rowOff>
        </xdr:to>
        <xdr:sp macro="" textlink="">
          <xdr:nvSpPr>
            <xdr:cNvPr id="33947" name="Check Box 155" hidden="1">
              <a:extLst>
                <a:ext uri="{63B3BB69-23CF-44E3-9099-C40C66FF867C}">
                  <a14:compatExt spid="_x0000_s33947"/>
                </a:ext>
                <a:ext uri="{FF2B5EF4-FFF2-40B4-BE49-F238E27FC236}">
                  <a16:creationId xmlns:a16="http://schemas.microsoft.com/office/drawing/2014/main" id="{00000000-0008-0000-0000-00009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39</xdr:row>
          <xdr:rowOff>0</xdr:rowOff>
        </xdr:from>
        <xdr:to>
          <xdr:col>6</xdr:col>
          <xdr:colOff>406400</xdr:colOff>
          <xdr:row>40</xdr:row>
          <xdr:rowOff>25400</xdr:rowOff>
        </xdr:to>
        <xdr:sp macro="" textlink="">
          <xdr:nvSpPr>
            <xdr:cNvPr id="33948" name="Check Box 156" hidden="1">
              <a:extLst>
                <a:ext uri="{63B3BB69-23CF-44E3-9099-C40C66FF867C}">
                  <a14:compatExt spid="_x0000_s33948"/>
                </a:ext>
                <a:ext uri="{FF2B5EF4-FFF2-40B4-BE49-F238E27FC236}">
                  <a16:creationId xmlns:a16="http://schemas.microsoft.com/office/drawing/2014/main" id="{00000000-0008-0000-0000-00009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39</xdr:row>
          <xdr:rowOff>0</xdr:rowOff>
        </xdr:from>
        <xdr:to>
          <xdr:col>7</xdr:col>
          <xdr:colOff>406400</xdr:colOff>
          <xdr:row>40</xdr:row>
          <xdr:rowOff>25400</xdr:rowOff>
        </xdr:to>
        <xdr:sp macro="" textlink="">
          <xdr:nvSpPr>
            <xdr:cNvPr id="33949" name="Check Box 157" hidden="1">
              <a:extLst>
                <a:ext uri="{63B3BB69-23CF-44E3-9099-C40C66FF867C}">
                  <a14:compatExt spid="_x0000_s33949"/>
                </a:ext>
                <a:ext uri="{FF2B5EF4-FFF2-40B4-BE49-F238E27FC236}">
                  <a16:creationId xmlns:a16="http://schemas.microsoft.com/office/drawing/2014/main" id="{00000000-0008-0000-0000-00009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39</xdr:row>
          <xdr:rowOff>0</xdr:rowOff>
        </xdr:from>
        <xdr:to>
          <xdr:col>8</xdr:col>
          <xdr:colOff>406400</xdr:colOff>
          <xdr:row>40</xdr:row>
          <xdr:rowOff>25400</xdr:rowOff>
        </xdr:to>
        <xdr:sp macro="" textlink="">
          <xdr:nvSpPr>
            <xdr:cNvPr id="33950" name="Check Box 158" hidden="1">
              <a:extLst>
                <a:ext uri="{63B3BB69-23CF-44E3-9099-C40C66FF867C}">
                  <a14:compatExt spid="_x0000_s33950"/>
                </a:ext>
                <a:ext uri="{FF2B5EF4-FFF2-40B4-BE49-F238E27FC236}">
                  <a16:creationId xmlns:a16="http://schemas.microsoft.com/office/drawing/2014/main" id="{00000000-0008-0000-0000-00009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39</xdr:row>
          <xdr:rowOff>0</xdr:rowOff>
        </xdr:from>
        <xdr:to>
          <xdr:col>9</xdr:col>
          <xdr:colOff>406400</xdr:colOff>
          <xdr:row>40</xdr:row>
          <xdr:rowOff>25400</xdr:rowOff>
        </xdr:to>
        <xdr:sp macro="" textlink="">
          <xdr:nvSpPr>
            <xdr:cNvPr id="33951" name="Check Box 159" hidden="1">
              <a:extLst>
                <a:ext uri="{63B3BB69-23CF-44E3-9099-C40C66FF867C}">
                  <a14:compatExt spid="_x0000_s33951"/>
                </a:ext>
                <a:ext uri="{FF2B5EF4-FFF2-40B4-BE49-F238E27FC236}">
                  <a16:creationId xmlns:a16="http://schemas.microsoft.com/office/drawing/2014/main" id="{00000000-0008-0000-0000-00009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39</xdr:row>
          <xdr:rowOff>0</xdr:rowOff>
        </xdr:from>
        <xdr:to>
          <xdr:col>10</xdr:col>
          <xdr:colOff>457200</xdr:colOff>
          <xdr:row>40</xdr:row>
          <xdr:rowOff>25400</xdr:rowOff>
        </xdr:to>
        <xdr:sp macro="" textlink="">
          <xdr:nvSpPr>
            <xdr:cNvPr id="33952" name="Check Box 160" hidden="1">
              <a:extLst>
                <a:ext uri="{63B3BB69-23CF-44E3-9099-C40C66FF867C}">
                  <a14:compatExt spid="_x0000_s33952"/>
                </a:ext>
                <a:ext uri="{FF2B5EF4-FFF2-40B4-BE49-F238E27FC236}">
                  <a16:creationId xmlns:a16="http://schemas.microsoft.com/office/drawing/2014/main" id="{00000000-0008-0000-0000-0000A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U57"/>
  <sheetViews>
    <sheetView zoomScaleNormal="100" zoomScaleSheetLayoutView="85"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7.6328125" customWidth="1"/>
    <col min="15" max="15" width="3.36328125" customWidth="1"/>
    <col min="16" max="16" width="13" customWidth="1"/>
    <col min="17" max="17" width="9"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t="s">
        <v>21</v>
      </c>
      <c r="B6" s="54"/>
      <c r="C6" s="4" t="s">
        <v>18</v>
      </c>
    </row>
    <row r="7" spans="1:21" ht="16.5" x14ac:dyDescent="0.2">
      <c r="A7" s="53" t="s">
        <v>19</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f>DATE($A$6,$A$7,1)</f>
        <v>43556</v>
      </c>
      <c r="B10" s="25" t="str">
        <f>TEXT(A10,"aaa")</f>
        <v>月</v>
      </c>
      <c r="C10" s="24" t="str">
        <f>IFERROR(VLOOKUP(A10,祝日,2,FALSE),"")</f>
        <v/>
      </c>
      <c r="D10" s="30" t="str">
        <f>IF(AND($B10&lt;&gt;"土",$B10&lt;&gt;"日",$C10=""),"8:30","")</f>
        <v>8:30</v>
      </c>
      <c r="E10" s="28" t="s">
        <v>15</v>
      </c>
      <c r="F10" s="30">
        <v>0.71875</v>
      </c>
      <c r="G10" s="17"/>
      <c r="H10" s="17"/>
      <c r="I10" s="17"/>
      <c r="J10" s="17"/>
      <c r="K10" s="17"/>
      <c r="L10" s="17"/>
      <c r="M10" s="51"/>
      <c r="N10" s="51"/>
      <c r="Q10" s="19">
        <f>IF(D10&lt;&gt;"",F10-D10,0)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f>A10+1</f>
        <v>43557</v>
      </c>
      <c r="B11" s="26" t="str">
        <f t="shared" ref="B11:B40" si="0">TEXT(A11,"aaa")</f>
        <v>火</v>
      </c>
      <c r="C11" s="24" t="str">
        <f t="shared" ref="C11:C40" si="1">IFERROR(VLOOKUP(A11,祝日,2,FALSE),"")</f>
        <v/>
      </c>
      <c r="D11" s="31">
        <v>0.375</v>
      </c>
      <c r="E11" s="29" t="s">
        <v>15</v>
      </c>
      <c r="F11" s="32">
        <v>0.75</v>
      </c>
      <c r="G11" s="17"/>
      <c r="H11" s="17"/>
      <c r="I11" s="17"/>
      <c r="J11" s="17"/>
      <c r="K11" s="17"/>
      <c r="L11" s="17"/>
      <c r="M11" s="51"/>
      <c r="N11" s="51"/>
      <c r="Q11" s="19">
        <f t="shared" ref="Q11:Q40" si="2">IF(D11&lt;&gt;"",F11-D11,0)</f>
        <v>0.375</v>
      </c>
      <c r="R11" s="17" t="str">
        <f t="shared" ref="R11:R40" si="3">IF(Q11&gt;"8:00"*1,"1:00",IF(AND(Q11&lt;="8:00"*1,Q11&gt;"6:00"*1),"0:45",0))</f>
        <v>1:00</v>
      </c>
      <c r="S11" s="19">
        <f t="shared" ref="S11:S40" si="4">Q11-R11</f>
        <v>0.33333333333333331</v>
      </c>
      <c r="T11" s="20">
        <v>0.32291666666666669</v>
      </c>
      <c r="U11" s="19">
        <f t="shared" ref="U11:U40" si="5">IF((S11-T11)&lt;0,0,S11-T11)</f>
        <v>1.041666666666663E-2</v>
      </c>
    </row>
    <row r="12" spans="1:21" ht="19.5" customHeight="1" x14ac:dyDescent="0.2">
      <c r="A12" s="5">
        <f t="shared" ref="A12:A40" si="6">A11+1</f>
        <v>43558</v>
      </c>
      <c r="B12" s="25" t="str">
        <f t="shared" si="0"/>
        <v>水</v>
      </c>
      <c r="C12" s="24" t="str">
        <f t="shared" si="1"/>
        <v/>
      </c>
      <c r="D12" s="31">
        <v>0.375</v>
      </c>
      <c r="E12" s="29" t="s">
        <v>52</v>
      </c>
      <c r="F12" s="32">
        <v>0.66666666666666663</v>
      </c>
      <c r="G12" s="17"/>
      <c r="H12" s="17"/>
      <c r="I12" s="17"/>
      <c r="J12" s="17"/>
      <c r="K12" s="17"/>
      <c r="L12" s="17"/>
      <c r="M12" s="51"/>
      <c r="N12" s="51"/>
      <c r="Q12" s="19">
        <f t="shared" si="2"/>
        <v>0.29166666666666663</v>
      </c>
      <c r="R12" s="17" t="str">
        <f t="shared" si="3"/>
        <v>0:45</v>
      </c>
      <c r="S12" s="19">
        <f t="shared" si="4"/>
        <v>0.26041666666666663</v>
      </c>
      <c r="T12" s="20">
        <v>0.32291666666666669</v>
      </c>
      <c r="U12" s="19">
        <f t="shared" si="5"/>
        <v>0</v>
      </c>
    </row>
    <row r="13" spans="1:21" ht="19.5" customHeight="1" x14ac:dyDescent="0.2">
      <c r="A13" s="5">
        <f t="shared" si="6"/>
        <v>43559</v>
      </c>
      <c r="B13" s="25" t="str">
        <f t="shared" si="0"/>
        <v>木</v>
      </c>
      <c r="C13" s="24" t="str">
        <f t="shared" si="1"/>
        <v/>
      </c>
      <c r="D13" s="31">
        <v>0.64583333333333337</v>
      </c>
      <c r="E13" s="29" t="s">
        <v>52</v>
      </c>
      <c r="F13" s="32">
        <v>0.75</v>
      </c>
      <c r="G13" s="17"/>
      <c r="H13" s="17"/>
      <c r="I13" s="17"/>
      <c r="J13" s="17"/>
      <c r="K13" s="17"/>
      <c r="L13" s="17"/>
      <c r="M13" s="51" t="s">
        <v>31</v>
      </c>
      <c r="N13" s="51"/>
      <c r="Q13" s="19">
        <f t="shared" si="2"/>
        <v>0.10416666666666663</v>
      </c>
      <c r="R13" s="17">
        <f>IF(Q13&gt;"8:00"*1,"1:00",IF(AND(Q13&lt;="8:00"*1,Q13&gt;"6:00"*1),"0:45",0))</f>
        <v>0</v>
      </c>
      <c r="S13" s="19">
        <f t="shared" si="4"/>
        <v>0.10416666666666663</v>
      </c>
      <c r="T13" s="20">
        <v>0.32291666666666669</v>
      </c>
      <c r="U13" s="19">
        <f t="shared" si="5"/>
        <v>0</v>
      </c>
    </row>
    <row r="14" spans="1:21" ht="19.5" customHeight="1" x14ac:dyDescent="0.2">
      <c r="A14" s="5">
        <f t="shared" si="6"/>
        <v>43560</v>
      </c>
      <c r="B14" s="25" t="str">
        <f t="shared" si="0"/>
        <v>金</v>
      </c>
      <c r="C14" s="24" t="str">
        <f t="shared" si="1"/>
        <v/>
      </c>
      <c r="D14" s="31">
        <v>0.375</v>
      </c>
      <c r="E14" s="29" t="s">
        <v>15</v>
      </c>
      <c r="F14" s="32">
        <v>0.75</v>
      </c>
      <c r="G14" s="17"/>
      <c r="H14" s="17"/>
      <c r="I14" s="17"/>
      <c r="J14" s="17"/>
      <c r="K14" s="17"/>
      <c r="L14" s="17"/>
      <c r="M14" s="51"/>
      <c r="N14" s="51"/>
      <c r="Q14" s="19">
        <f t="shared" si="2"/>
        <v>0.375</v>
      </c>
      <c r="R14" s="17" t="str">
        <f t="shared" si="3"/>
        <v>1:00</v>
      </c>
      <c r="S14" s="19">
        <f t="shared" si="4"/>
        <v>0.33333333333333331</v>
      </c>
      <c r="T14" s="20">
        <v>0.32291666666666669</v>
      </c>
      <c r="U14" s="19">
        <f t="shared" si="5"/>
        <v>1.041666666666663E-2</v>
      </c>
    </row>
    <row r="15" spans="1:21" ht="19.5" customHeight="1" x14ac:dyDescent="0.2">
      <c r="A15" s="5">
        <f t="shared" si="6"/>
        <v>43561</v>
      </c>
      <c r="B15" s="25" t="str">
        <f t="shared" si="0"/>
        <v>土</v>
      </c>
      <c r="C15" s="24" t="str">
        <f t="shared" si="1"/>
        <v/>
      </c>
      <c r="D15" s="31" t="str">
        <f t="shared" ref="D15:D39" si="7">IF(AND(B15&lt;&gt;"土",B15&lt;&gt;"日",C15=""),"8:30","")</f>
        <v/>
      </c>
      <c r="E15" s="29" t="s">
        <v>15</v>
      </c>
      <c r="F15" s="32" t="str">
        <f t="shared" ref="F15:F39" si="8">IF(AND($B15&lt;&gt;"土",$B15&lt;&gt;"日",$C15=""),"17:15","")</f>
        <v/>
      </c>
      <c r="G15" s="17"/>
      <c r="H15" s="17"/>
      <c r="I15" s="17"/>
      <c r="J15" s="17"/>
      <c r="K15" s="17"/>
      <c r="L15" s="17"/>
      <c r="M15" s="52"/>
      <c r="N15" s="52"/>
      <c r="Q15" s="19">
        <f t="shared" si="2"/>
        <v>0</v>
      </c>
      <c r="R15" s="17">
        <f>IF(Q15&gt;"8:00"*1,"1:00",IF(AND(Q15&lt;="8:00"*1,Q15&gt;"6:00"*1),"0:45",0))</f>
        <v>0</v>
      </c>
      <c r="S15" s="19">
        <f t="shared" si="4"/>
        <v>0</v>
      </c>
      <c r="T15" s="20">
        <v>0.32291666666666669</v>
      </c>
      <c r="U15" s="19">
        <f>IF((S15-T15)&lt;0,0,S15-T15)</f>
        <v>0</v>
      </c>
    </row>
    <row r="16" spans="1:21" ht="19.5" customHeight="1" x14ac:dyDescent="0.2">
      <c r="A16" s="5">
        <f t="shared" si="6"/>
        <v>43562</v>
      </c>
      <c r="B16" s="25" t="str">
        <f t="shared" si="0"/>
        <v>日</v>
      </c>
      <c r="C16" s="24" t="str">
        <f t="shared" si="1"/>
        <v/>
      </c>
      <c r="D16" s="31" t="str">
        <f t="shared" si="7"/>
        <v/>
      </c>
      <c r="E16" s="29" t="s">
        <v>15</v>
      </c>
      <c r="F16" s="32" t="str">
        <f t="shared" si="8"/>
        <v/>
      </c>
      <c r="G16" s="17"/>
      <c r="H16" s="17"/>
      <c r="I16" s="17"/>
      <c r="J16" s="17"/>
      <c r="K16" s="17"/>
      <c r="L16" s="17"/>
      <c r="M16" s="51"/>
      <c r="N16" s="51"/>
      <c r="Q16" s="19">
        <f t="shared" si="2"/>
        <v>0</v>
      </c>
      <c r="R16" s="17">
        <f t="shared" si="3"/>
        <v>0</v>
      </c>
      <c r="S16" s="19">
        <f t="shared" si="4"/>
        <v>0</v>
      </c>
      <c r="T16" s="20">
        <v>0.32291666666666669</v>
      </c>
      <c r="U16" s="19">
        <f t="shared" si="5"/>
        <v>0</v>
      </c>
    </row>
    <row r="17" spans="1:21" ht="19.5" customHeight="1" x14ac:dyDescent="0.2">
      <c r="A17" s="5">
        <f t="shared" si="6"/>
        <v>43563</v>
      </c>
      <c r="B17" s="25" t="str">
        <f t="shared" si="0"/>
        <v>月</v>
      </c>
      <c r="C17" s="24" t="str">
        <f t="shared" si="1"/>
        <v/>
      </c>
      <c r="D17" s="31"/>
      <c r="E17" s="29" t="s">
        <v>52</v>
      </c>
      <c r="F17" s="32"/>
      <c r="G17" s="17"/>
      <c r="H17" s="17"/>
      <c r="I17" s="17"/>
      <c r="J17" s="17"/>
      <c r="K17" s="17"/>
      <c r="L17" s="17" t="s">
        <v>30</v>
      </c>
      <c r="M17" s="51"/>
      <c r="N17" s="51"/>
      <c r="Q17" s="19">
        <f t="shared" si="2"/>
        <v>0</v>
      </c>
      <c r="R17" s="17">
        <f t="shared" si="3"/>
        <v>0</v>
      </c>
      <c r="S17" s="19">
        <f t="shared" si="4"/>
        <v>0</v>
      </c>
      <c r="T17" s="20">
        <v>0.32291666666666669</v>
      </c>
      <c r="U17" s="19">
        <f t="shared" si="5"/>
        <v>0</v>
      </c>
    </row>
    <row r="18" spans="1:21" ht="19.5" customHeight="1" x14ac:dyDescent="0.2">
      <c r="A18" s="5">
        <f t="shared" si="6"/>
        <v>43564</v>
      </c>
      <c r="B18" s="25" t="str">
        <f t="shared" si="0"/>
        <v>火</v>
      </c>
      <c r="C18" s="24" t="str">
        <f t="shared" si="1"/>
        <v/>
      </c>
      <c r="D18" s="31">
        <v>0.375</v>
      </c>
      <c r="E18" s="29" t="s">
        <v>15</v>
      </c>
      <c r="F18" s="32">
        <v>0.75</v>
      </c>
      <c r="G18" s="17"/>
      <c r="H18" s="17"/>
      <c r="I18" s="17"/>
      <c r="J18" s="17"/>
      <c r="K18" s="17"/>
      <c r="L18" s="17"/>
      <c r="M18" s="51"/>
      <c r="N18" s="51"/>
      <c r="Q18" s="19">
        <f t="shared" si="2"/>
        <v>0.375</v>
      </c>
      <c r="R18" s="17" t="str">
        <f t="shared" si="3"/>
        <v>1:00</v>
      </c>
      <c r="S18" s="19">
        <f t="shared" si="4"/>
        <v>0.33333333333333331</v>
      </c>
      <c r="T18" s="20">
        <v>0.32291666666666669</v>
      </c>
      <c r="U18" s="19">
        <f t="shared" si="5"/>
        <v>1.041666666666663E-2</v>
      </c>
    </row>
    <row r="19" spans="1:21" ht="19.5" customHeight="1" x14ac:dyDescent="0.2">
      <c r="A19" s="5">
        <f t="shared" si="6"/>
        <v>43565</v>
      </c>
      <c r="B19" s="25" t="str">
        <f t="shared" si="0"/>
        <v>水</v>
      </c>
      <c r="C19" s="24" t="str">
        <f t="shared" si="1"/>
        <v/>
      </c>
      <c r="D19" s="31" t="str">
        <f t="shared" si="7"/>
        <v>8:30</v>
      </c>
      <c r="E19" s="29" t="s">
        <v>15</v>
      </c>
      <c r="F19" s="32">
        <v>0.8125</v>
      </c>
      <c r="G19" s="17"/>
      <c r="H19" s="17"/>
      <c r="I19" s="17"/>
      <c r="J19" s="17"/>
      <c r="K19" s="17"/>
      <c r="L19" s="17"/>
      <c r="M19" s="51"/>
      <c r="N19" s="51"/>
      <c r="Q19" s="19">
        <f t="shared" si="2"/>
        <v>0.45833333333333331</v>
      </c>
      <c r="R19" s="17" t="str">
        <f t="shared" si="3"/>
        <v>1:00</v>
      </c>
      <c r="S19" s="19">
        <f t="shared" si="4"/>
        <v>0.41666666666666663</v>
      </c>
      <c r="T19" s="20">
        <v>0.32291666666666669</v>
      </c>
      <c r="U19" s="19">
        <f t="shared" si="5"/>
        <v>9.3749999999999944E-2</v>
      </c>
    </row>
    <row r="20" spans="1:21" ht="19.5" customHeight="1" x14ac:dyDescent="0.2">
      <c r="A20" s="5">
        <f t="shared" si="6"/>
        <v>43566</v>
      </c>
      <c r="B20" s="25" t="str">
        <f t="shared" si="0"/>
        <v>木</v>
      </c>
      <c r="C20" s="24" t="str">
        <f t="shared" si="1"/>
        <v/>
      </c>
      <c r="D20" s="31">
        <v>0.41666666666666669</v>
      </c>
      <c r="E20" s="29" t="s">
        <v>52</v>
      </c>
      <c r="F20" s="32">
        <v>0.66666666666666663</v>
      </c>
      <c r="G20" s="17"/>
      <c r="H20" s="17"/>
      <c r="I20" s="17"/>
      <c r="J20" s="17"/>
      <c r="K20" s="17"/>
      <c r="L20" s="17"/>
      <c r="M20" s="51"/>
      <c r="N20" s="51"/>
      <c r="Q20" s="19">
        <f t="shared" si="2"/>
        <v>0.24999999999999994</v>
      </c>
      <c r="R20" s="17">
        <f t="shared" si="3"/>
        <v>0</v>
      </c>
      <c r="S20" s="19">
        <f t="shared" si="4"/>
        <v>0.24999999999999994</v>
      </c>
      <c r="T20" s="20">
        <v>0.32291666666666669</v>
      </c>
      <c r="U20" s="19">
        <f t="shared" si="5"/>
        <v>0</v>
      </c>
    </row>
    <row r="21" spans="1:21" ht="19.5" customHeight="1" x14ac:dyDescent="0.2">
      <c r="A21" s="5">
        <f t="shared" si="6"/>
        <v>43567</v>
      </c>
      <c r="B21" s="25" t="str">
        <f t="shared" si="0"/>
        <v>金</v>
      </c>
      <c r="C21" s="24" t="str">
        <f t="shared" si="1"/>
        <v/>
      </c>
      <c r="D21" s="31">
        <v>0.5</v>
      </c>
      <c r="E21" s="29" t="s">
        <v>15</v>
      </c>
      <c r="F21" s="32">
        <v>0.75</v>
      </c>
      <c r="G21" s="17"/>
      <c r="H21" s="17"/>
      <c r="I21" s="17"/>
      <c r="J21" s="17"/>
      <c r="K21" s="17"/>
      <c r="L21" s="17"/>
      <c r="M21" s="51"/>
      <c r="N21" s="51"/>
      <c r="Q21" s="19">
        <f t="shared" si="2"/>
        <v>0.25</v>
      </c>
      <c r="R21" s="17">
        <f t="shared" si="3"/>
        <v>0</v>
      </c>
      <c r="S21" s="19">
        <f t="shared" si="4"/>
        <v>0.25</v>
      </c>
      <c r="T21" s="20">
        <v>0.32291666666666669</v>
      </c>
      <c r="U21" s="19">
        <f t="shared" si="5"/>
        <v>0</v>
      </c>
    </row>
    <row r="22" spans="1:21" ht="19.5" customHeight="1" x14ac:dyDescent="0.2">
      <c r="A22" s="5">
        <f t="shared" si="6"/>
        <v>43568</v>
      </c>
      <c r="B22" s="25" t="str">
        <f t="shared" si="0"/>
        <v>土</v>
      </c>
      <c r="C22" s="24" t="str">
        <f t="shared" si="1"/>
        <v/>
      </c>
      <c r="D22" s="31">
        <v>0.375</v>
      </c>
      <c r="E22" s="29" t="s">
        <v>52</v>
      </c>
      <c r="F22" s="32">
        <v>0.625</v>
      </c>
      <c r="G22" s="17"/>
      <c r="H22" s="17"/>
      <c r="I22" s="17"/>
      <c r="J22" s="17"/>
      <c r="K22" s="17"/>
      <c r="L22" s="17"/>
      <c r="M22" s="51" t="s">
        <v>42</v>
      </c>
      <c r="N22" s="51"/>
      <c r="Q22" s="19">
        <f t="shared" si="2"/>
        <v>0.25</v>
      </c>
      <c r="R22" s="17">
        <f t="shared" si="3"/>
        <v>0</v>
      </c>
      <c r="S22" s="19">
        <f t="shared" si="4"/>
        <v>0.25</v>
      </c>
      <c r="T22" s="20">
        <v>0.32291666666666669</v>
      </c>
      <c r="U22" s="19">
        <f t="shared" si="5"/>
        <v>0</v>
      </c>
    </row>
    <row r="23" spans="1:21" ht="19.5" customHeight="1" x14ac:dyDescent="0.2">
      <c r="A23" s="5">
        <f t="shared" si="6"/>
        <v>43569</v>
      </c>
      <c r="B23" s="25" t="str">
        <f t="shared" si="0"/>
        <v>日</v>
      </c>
      <c r="C23" s="24" t="str">
        <f t="shared" si="1"/>
        <v/>
      </c>
      <c r="D23" s="31" t="str">
        <f t="shared" si="7"/>
        <v/>
      </c>
      <c r="E23" s="29" t="s">
        <v>52</v>
      </c>
      <c r="F23" s="32" t="str">
        <f t="shared" si="8"/>
        <v/>
      </c>
      <c r="G23" s="17"/>
      <c r="H23" s="17"/>
      <c r="I23" s="17"/>
      <c r="J23" s="17"/>
      <c r="K23" s="17"/>
      <c r="L23" s="17"/>
      <c r="M23" s="51"/>
      <c r="N23" s="51"/>
      <c r="Q23" s="19">
        <f t="shared" si="2"/>
        <v>0</v>
      </c>
      <c r="R23" s="17">
        <f t="shared" si="3"/>
        <v>0</v>
      </c>
      <c r="S23" s="19">
        <f t="shared" si="4"/>
        <v>0</v>
      </c>
      <c r="T23" s="20">
        <v>0.32291666666666669</v>
      </c>
      <c r="U23" s="19">
        <f t="shared" si="5"/>
        <v>0</v>
      </c>
    </row>
    <row r="24" spans="1:21" ht="19.5" customHeight="1" x14ac:dyDescent="0.2">
      <c r="A24" s="5">
        <f t="shared" si="6"/>
        <v>43570</v>
      </c>
      <c r="B24" s="25" t="str">
        <f t="shared" si="0"/>
        <v>月</v>
      </c>
      <c r="C24" s="24" t="str">
        <f t="shared" si="1"/>
        <v/>
      </c>
      <c r="D24" s="31"/>
      <c r="E24" s="29" t="s">
        <v>15</v>
      </c>
      <c r="F24" s="32"/>
      <c r="G24" s="17"/>
      <c r="H24" s="17"/>
      <c r="I24" s="17"/>
      <c r="J24" s="17"/>
      <c r="K24" s="17"/>
      <c r="L24" s="17" t="s">
        <v>40</v>
      </c>
      <c r="M24" s="51" t="s">
        <v>41</v>
      </c>
      <c r="N24" s="51"/>
      <c r="Q24" s="19">
        <f t="shared" si="2"/>
        <v>0</v>
      </c>
      <c r="R24" s="17">
        <f t="shared" si="3"/>
        <v>0</v>
      </c>
      <c r="S24" s="19">
        <f t="shared" si="4"/>
        <v>0</v>
      </c>
      <c r="T24" s="20">
        <v>0.32291666666666669</v>
      </c>
      <c r="U24" s="19">
        <f t="shared" si="5"/>
        <v>0</v>
      </c>
    </row>
    <row r="25" spans="1:21" ht="19.5" customHeight="1" x14ac:dyDescent="0.2">
      <c r="A25" s="5">
        <f t="shared" si="6"/>
        <v>43571</v>
      </c>
      <c r="B25" s="25" t="str">
        <f t="shared" si="0"/>
        <v>火</v>
      </c>
      <c r="C25" s="24" t="str">
        <f t="shared" si="1"/>
        <v/>
      </c>
      <c r="D25" s="31">
        <v>0.35416666666666669</v>
      </c>
      <c r="E25" s="29" t="s">
        <v>52</v>
      </c>
      <c r="F25" s="32">
        <v>0.75</v>
      </c>
      <c r="G25" s="17"/>
      <c r="H25" s="17"/>
      <c r="I25" s="17"/>
      <c r="J25" s="17"/>
      <c r="K25" s="17"/>
      <c r="L25" s="17"/>
      <c r="M25" s="51" t="s">
        <v>43</v>
      </c>
      <c r="N25" s="51"/>
      <c r="Q25" s="19">
        <f t="shared" si="2"/>
        <v>0.39583333333333331</v>
      </c>
      <c r="R25" s="17" t="str">
        <f t="shared" si="3"/>
        <v>1:00</v>
      </c>
      <c r="S25" s="19">
        <f t="shared" si="4"/>
        <v>0.35416666666666663</v>
      </c>
      <c r="T25" s="20">
        <v>0.32291666666666669</v>
      </c>
      <c r="U25" s="19">
        <f t="shared" si="5"/>
        <v>3.1249999999999944E-2</v>
      </c>
    </row>
    <row r="26" spans="1:21" ht="19.5" customHeight="1" x14ac:dyDescent="0.2">
      <c r="A26" s="5">
        <f t="shared" si="6"/>
        <v>43572</v>
      </c>
      <c r="B26" s="25" t="str">
        <f t="shared" si="0"/>
        <v>水</v>
      </c>
      <c r="C26" s="24" t="str">
        <f t="shared" si="1"/>
        <v/>
      </c>
      <c r="D26" s="31">
        <v>0.35416666666666669</v>
      </c>
      <c r="E26" s="29" t="s">
        <v>52</v>
      </c>
      <c r="F26" s="32">
        <v>0.70833333333333337</v>
      </c>
      <c r="G26" s="17"/>
      <c r="H26" s="17"/>
      <c r="I26" s="17"/>
      <c r="J26" s="17"/>
      <c r="K26" s="17"/>
      <c r="L26" s="17"/>
      <c r="M26" s="51"/>
      <c r="N26" s="51"/>
      <c r="Q26" s="19">
        <f t="shared" si="2"/>
        <v>0.35416666666666669</v>
      </c>
      <c r="R26" s="17" t="str">
        <f t="shared" si="3"/>
        <v>1:00</v>
      </c>
      <c r="S26" s="19">
        <f t="shared" si="4"/>
        <v>0.3125</v>
      </c>
      <c r="T26" s="20">
        <v>0.32291666666666669</v>
      </c>
      <c r="U26" s="19">
        <f t="shared" si="5"/>
        <v>0</v>
      </c>
    </row>
    <row r="27" spans="1:21" ht="19.5" customHeight="1" x14ac:dyDescent="0.2">
      <c r="A27" s="5">
        <f t="shared" si="6"/>
        <v>43573</v>
      </c>
      <c r="B27" s="25" t="str">
        <f t="shared" si="0"/>
        <v>木</v>
      </c>
      <c r="C27" s="24" t="str">
        <f t="shared" si="1"/>
        <v/>
      </c>
      <c r="D27" s="31">
        <v>0.41666666666666669</v>
      </c>
      <c r="E27" s="29" t="s">
        <v>15</v>
      </c>
      <c r="F27" s="32">
        <v>0.75</v>
      </c>
      <c r="G27" s="17"/>
      <c r="H27" s="17"/>
      <c r="I27" s="17"/>
      <c r="J27" s="17"/>
      <c r="K27" s="17"/>
      <c r="L27" s="17"/>
      <c r="M27" s="51"/>
      <c r="N27" s="51"/>
      <c r="Q27" s="19">
        <f t="shared" si="2"/>
        <v>0.33333333333333331</v>
      </c>
      <c r="R27" s="17" t="str">
        <f t="shared" si="3"/>
        <v>0:45</v>
      </c>
      <c r="S27" s="19">
        <f t="shared" si="4"/>
        <v>0.30208333333333331</v>
      </c>
      <c r="T27" s="20">
        <v>0.32291666666666669</v>
      </c>
      <c r="U27" s="19">
        <f t="shared" si="5"/>
        <v>0</v>
      </c>
    </row>
    <row r="28" spans="1:21" ht="19.5" customHeight="1" x14ac:dyDescent="0.2">
      <c r="A28" s="5">
        <f t="shared" si="6"/>
        <v>43574</v>
      </c>
      <c r="B28" s="25" t="str">
        <f t="shared" si="0"/>
        <v>金</v>
      </c>
      <c r="C28" s="24" t="str">
        <f t="shared" si="1"/>
        <v/>
      </c>
      <c r="D28" s="31"/>
      <c r="E28" s="29" t="s">
        <v>52</v>
      </c>
      <c r="F28" s="32"/>
      <c r="G28" s="17"/>
      <c r="H28" s="17"/>
      <c r="I28" s="17"/>
      <c r="J28" s="17"/>
      <c r="K28" s="17"/>
      <c r="L28" s="17" t="s">
        <v>30</v>
      </c>
      <c r="M28" s="51" t="s">
        <v>50</v>
      </c>
      <c r="N28" s="51"/>
      <c r="Q28" s="19">
        <f t="shared" si="2"/>
        <v>0</v>
      </c>
      <c r="R28" s="17">
        <f t="shared" si="3"/>
        <v>0</v>
      </c>
      <c r="S28" s="19">
        <f t="shared" si="4"/>
        <v>0</v>
      </c>
      <c r="T28" s="20">
        <v>0.32291666666666669</v>
      </c>
      <c r="U28" s="19">
        <f t="shared" si="5"/>
        <v>0</v>
      </c>
    </row>
    <row r="29" spans="1:21" ht="19.5" customHeight="1" x14ac:dyDescent="0.2">
      <c r="A29" s="5">
        <f t="shared" si="6"/>
        <v>43575</v>
      </c>
      <c r="B29" s="25" t="str">
        <f t="shared" si="0"/>
        <v>土</v>
      </c>
      <c r="C29" s="24" t="str">
        <f t="shared" si="1"/>
        <v/>
      </c>
      <c r="D29" s="31">
        <v>0.5</v>
      </c>
      <c r="E29" s="29" t="s">
        <v>15</v>
      </c>
      <c r="F29" s="32">
        <v>0.79166666666666663</v>
      </c>
      <c r="G29" s="17"/>
      <c r="H29" s="17"/>
      <c r="I29" s="17"/>
      <c r="J29" s="17"/>
      <c r="K29" s="17"/>
      <c r="L29" s="17"/>
      <c r="M29" s="51" t="s">
        <v>48</v>
      </c>
      <c r="N29" s="51"/>
      <c r="Q29" s="19">
        <f t="shared" si="2"/>
        <v>0.29166666666666663</v>
      </c>
      <c r="R29" s="17" t="str">
        <f t="shared" si="3"/>
        <v>0:45</v>
      </c>
      <c r="S29" s="19">
        <f t="shared" si="4"/>
        <v>0.26041666666666663</v>
      </c>
      <c r="T29" s="20">
        <v>0.32291666666666669</v>
      </c>
      <c r="U29" s="19">
        <f t="shared" si="5"/>
        <v>0</v>
      </c>
    </row>
    <row r="30" spans="1:21" ht="19.5" customHeight="1" x14ac:dyDescent="0.2">
      <c r="A30" s="5">
        <f t="shared" si="6"/>
        <v>43576</v>
      </c>
      <c r="B30" s="25" t="str">
        <f t="shared" si="0"/>
        <v>日</v>
      </c>
      <c r="C30" s="24" t="str">
        <f t="shared" si="1"/>
        <v/>
      </c>
      <c r="D30" s="31" t="str">
        <f t="shared" si="7"/>
        <v/>
      </c>
      <c r="E30" s="29" t="s">
        <v>15</v>
      </c>
      <c r="F30" s="32" t="str">
        <f t="shared" si="8"/>
        <v/>
      </c>
      <c r="G30" s="17"/>
      <c r="H30" s="17"/>
      <c r="I30" s="17"/>
      <c r="J30" s="17"/>
      <c r="K30" s="17"/>
      <c r="L30" s="17"/>
      <c r="M30" s="51"/>
      <c r="N30" s="51"/>
      <c r="Q30" s="19">
        <f t="shared" si="2"/>
        <v>0</v>
      </c>
      <c r="R30" s="17">
        <f t="shared" si="3"/>
        <v>0</v>
      </c>
      <c r="S30" s="19">
        <f t="shared" si="4"/>
        <v>0</v>
      </c>
      <c r="T30" s="20">
        <v>0.32291666666666669</v>
      </c>
      <c r="U30" s="19">
        <f t="shared" si="5"/>
        <v>0</v>
      </c>
    </row>
    <row r="31" spans="1:21" ht="19.5" customHeight="1" x14ac:dyDescent="0.2">
      <c r="A31" s="5">
        <f t="shared" si="6"/>
        <v>43577</v>
      </c>
      <c r="B31" s="25" t="str">
        <f t="shared" si="0"/>
        <v>月</v>
      </c>
      <c r="C31" s="24" t="str">
        <f t="shared" si="1"/>
        <v/>
      </c>
      <c r="D31" s="31"/>
      <c r="E31" s="29" t="s">
        <v>15</v>
      </c>
      <c r="F31" s="32"/>
      <c r="G31" s="17"/>
      <c r="H31" s="17"/>
      <c r="I31" s="17"/>
      <c r="J31" s="17"/>
      <c r="K31" s="17"/>
      <c r="L31" s="17" t="s">
        <v>40</v>
      </c>
      <c r="M31" s="51" t="s">
        <v>45</v>
      </c>
      <c r="N31" s="51"/>
      <c r="Q31" s="19">
        <f t="shared" si="2"/>
        <v>0</v>
      </c>
      <c r="R31" s="17">
        <f t="shared" si="3"/>
        <v>0</v>
      </c>
      <c r="S31" s="19">
        <f t="shared" si="4"/>
        <v>0</v>
      </c>
      <c r="T31" s="20">
        <v>0.32291666666666669</v>
      </c>
      <c r="U31" s="19">
        <f t="shared" si="5"/>
        <v>0</v>
      </c>
    </row>
    <row r="32" spans="1:21" ht="19.5" customHeight="1" x14ac:dyDescent="0.2">
      <c r="A32" s="5">
        <f t="shared" si="6"/>
        <v>43578</v>
      </c>
      <c r="B32" s="25" t="str">
        <f t="shared" si="0"/>
        <v>火</v>
      </c>
      <c r="C32" s="24" t="str">
        <f t="shared" si="1"/>
        <v/>
      </c>
      <c r="D32" s="31">
        <v>0.625</v>
      </c>
      <c r="E32" s="29" t="s">
        <v>15</v>
      </c>
      <c r="F32" s="32">
        <v>0.79166666666666663</v>
      </c>
      <c r="G32" s="17"/>
      <c r="H32" s="17"/>
      <c r="I32" s="17"/>
      <c r="J32" s="17"/>
      <c r="K32" s="17"/>
      <c r="L32" s="17"/>
      <c r="M32" s="51" t="s">
        <v>46</v>
      </c>
      <c r="N32" s="51"/>
      <c r="Q32" s="19">
        <f t="shared" si="2"/>
        <v>0.16666666666666663</v>
      </c>
      <c r="R32" s="17">
        <f t="shared" si="3"/>
        <v>0</v>
      </c>
      <c r="S32" s="19">
        <f t="shared" si="4"/>
        <v>0.16666666666666663</v>
      </c>
      <c r="T32" s="20">
        <v>0.32291666666666669</v>
      </c>
      <c r="U32" s="19">
        <f t="shared" si="5"/>
        <v>0</v>
      </c>
    </row>
    <row r="33" spans="1:21" ht="19.5" customHeight="1" x14ac:dyDescent="0.2">
      <c r="A33" s="5">
        <f t="shared" si="6"/>
        <v>43579</v>
      </c>
      <c r="B33" s="25" t="str">
        <f t="shared" si="0"/>
        <v>水</v>
      </c>
      <c r="C33" s="24" t="str">
        <f t="shared" si="1"/>
        <v/>
      </c>
      <c r="D33" s="31">
        <v>0.35416666666666669</v>
      </c>
      <c r="E33" s="29" t="s">
        <v>15</v>
      </c>
      <c r="F33" s="32">
        <v>0.70833333333333337</v>
      </c>
      <c r="G33" s="17"/>
      <c r="H33" s="17"/>
      <c r="I33" s="17"/>
      <c r="J33" s="17"/>
      <c r="K33" s="17"/>
      <c r="L33" s="17"/>
      <c r="M33" s="51"/>
      <c r="N33" s="51"/>
      <c r="Q33" s="19">
        <f t="shared" si="2"/>
        <v>0.35416666666666669</v>
      </c>
      <c r="R33" s="17" t="str">
        <f t="shared" si="3"/>
        <v>1:00</v>
      </c>
      <c r="S33" s="19">
        <f t="shared" si="4"/>
        <v>0.3125</v>
      </c>
      <c r="T33" s="20">
        <v>0.32291666666666669</v>
      </c>
      <c r="U33" s="19">
        <f t="shared" si="5"/>
        <v>0</v>
      </c>
    </row>
    <row r="34" spans="1:21" ht="19.5" customHeight="1" x14ac:dyDescent="0.2">
      <c r="A34" s="5">
        <f t="shared" si="6"/>
        <v>43580</v>
      </c>
      <c r="B34" s="25" t="str">
        <f t="shared" si="0"/>
        <v>木</v>
      </c>
      <c r="C34" s="24" t="str">
        <f t="shared" si="1"/>
        <v/>
      </c>
      <c r="D34" s="31" t="str">
        <f t="shared" si="7"/>
        <v>8:30</v>
      </c>
      <c r="E34" s="29" t="s">
        <v>15</v>
      </c>
      <c r="F34" s="32">
        <v>0.5</v>
      </c>
      <c r="G34" s="17"/>
      <c r="H34" s="17"/>
      <c r="I34" s="17"/>
      <c r="J34" s="17"/>
      <c r="K34" s="17"/>
      <c r="L34" s="17"/>
      <c r="M34" s="51" t="s">
        <v>47</v>
      </c>
      <c r="N34" s="51"/>
      <c r="Q34" s="19">
        <f t="shared" si="2"/>
        <v>0.14583333333333331</v>
      </c>
      <c r="R34" s="17">
        <f t="shared" si="3"/>
        <v>0</v>
      </c>
      <c r="S34" s="19">
        <f t="shared" si="4"/>
        <v>0.14583333333333331</v>
      </c>
      <c r="T34" s="20">
        <v>0.32291666666666669</v>
      </c>
      <c r="U34" s="19">
        <f t="shared" si="5"/>
        <v>0</v>
      </c>
    </row>
    <row r="35" spans="1:21" ht="19.5" customHeight="1" x14ac:dyDescent="0.2">
      <c r="A35" s="5">
        <f t="shared" si="6"/>
        <v>43581</v>
      </c>
      <c r="B35" s="25" t="str">
        <f t="shared" si="0"/>
        <v>金</v>
      </c>
      <c r="C35" s="24" t="str">
        <f t="shared" si="1"/>
        <v/>
      </c>
      <c r="D35" s="31" t="str">
        <f t="shared" si="7"/>
        <v>8:30</v>
      </c>
      <c r="E35" s="29" t="s">
        <v>15</v>
      </c>
      <c r="F35" s="32">
        <v>0.75</v>
      </c>
      <c r="G35" s="17"/>
      <c r="H35" s="17"/>
      <c r="I35" s="17"/>
      <c r="J35" s="17"/>
      <c r="K35" s="17"/>
      <c r="L35" s="17"/>
      <c r="M35" s="51" t="s">
        <v>49</v>
      </c>
      <c r="N35" s="51"/>
      <c r="Q35" s="19">
        <f t="shared" si="2"/>
        <v>0.39583333333333331</v>
      </c>
      <c r="R35" s="17" t="str">
        <f t="shared" si="3"/>
        <v>1:00</v>
      </c>
      <c r="S35" s="19">
        <f t="shared" si="4"/>
        <v>0.35416666666666663</v>
      </c>
      <c r="T35" s="20">
        <v>0.32291666666666669</v>
      </c>
      <c r="U35" s="19">
        <f t="shared" si="5"/>
        <v>3.1249999999999944E-2</v>
      </c>
    </row>
    <row r="36" spans="1:21" ht="19.5" customHeight="1" x14ac:dyDescent="0.2">
      <c r="A36" s="5">
        <f t="shared" si="6"/>
        <v>43582</v>
      </c>
      <c r="B36" s="25" t="str">
        <f t="shared" si="0"/>
        <v>土</v>
      </c>
      <c r="C36" s="24" t="str">
        <f t="shared" si="1"/>
        <v/>
      </c>
      <c r="D36" s="31">
        <v>0.41666666666666669</v>
      </c>
      <c r="E36" s="29" t="s">
        <v>52</v>
      </c>
      <c r="F36" s="32">
        <v>0.75</v>
      </c>
      <c r="G36" s="17"/>
      <c r="H36" s="17"/>
      <c r="I36" s="17"/>
      <c r="J36" s="17"/>
      <c r="K36" s="17"/>
      <c r="L36" s="17"/>
      <c r="M36" s="51" t="s">
        <v>51</v>
      </c>
      <c r="N36" s="51"/>
      <c r="Q36" s="19">
        <f t="shared" si="2"/>
        <v>0.33333333333333331</v>
      </c>
      <c r="R36" s="17" t="str">
        <f t="shared" si="3"/>
        <v>0:45</v>
      </c>
      <c r="S36" s="19">
        <f t="shared" si="4"/>
        <v>0.30208333333333331</v>
      </c>
      <c r="T36" s="20">
        <v>0.32291666666666669</v>
      </c>
      <c r="U36" s="19">
        <f t="shared" si="5"/>
        <v>0</v>
      </c>
    </row>
    <row r="37" spans="1:21" ht="19.5" customHeight="1" x14ac:dyDescent="0.2">
      <c r="A37" s="5">
        <f t="shared" si="6"/>
        <v>43583</v>
      </c>
      <c r="B37" s="25" t="str">
        <f t="shared" si="0"/>
        <v>日</v>
      </c>
      <c r="C37" s="24" t="str">
        <f t="shared" si="1"/>
        <v/>
      </c>
      <c r="D37" s="31" t="str">
        <f t="shared" si="7"/>
        <v/>
      </c>
      <c r="E37" s="29" t="s">
        <v>15</v>
      </c>
      <c r="F37" s="32" t="str">
        <f t="shared" si="8"/>
        <v/>
      </c>
      <c r="G37" s="17"/>
      <c r="H37" s="17"/>
      <c r="I37" s="17"/>
      <c r="J37" s="17"/>
      <c r="K37" s="17"/>
      <c r="L37" s="17"/>
      <c r="M37" s="51" t="s">
        <v>44</v>
      </c>
      <c r="N37" s="51"/>
      <c r="Q37" s="19">
        <f t="shared" si="2"/>
        <v>0</v>
      </c>
      <c r="R37" s="17">
        <f t="shared" si="3"/>
        <v>0</v>
      </c>
      <c r="S37" s="19">
        <f t="shared" si="4"/>
        <v>0</v>
      </c>
      <c r="T37" s="20">
        <v>0.32291666666666669</v>
      </c>
      <c r="U37" s="19">
        <f t="shared" si="5"/>
        <v>0</v>
      </c>
    </row>
    <row r="38" spans="1:21" ht="19.5" customHeight="1" x14ac:dyDescent="0.2">
      <c r="A38" s="5">
        <f t="shared" si="6"/>
        <v>43584</v>
      </c>
      <c r="B38" s="25" t="str">
        <f t="shared" si="0"/>
        <v>月</v>
      </c>
      <c r="C38" s="24" t="str">
        <f t="shared" si="1"/>
        <v/>
      </c>
      <c r="D38" s="31" t="str">
        <f t="shared" si="7"/>
        <v>8:30</v>
      </c>
      <c r="E38" s="29" t="s">
        <v>15</v>
      </c>
      <c r="F38" s="32" t="str">
        <f t="shared" si="8"/>
        <v>17:15</v>
      </c>
      <c r="G38" s="17"/>
      <c r="H38" s="17"/>
      <c r="I38" s="17"/>
      <c r="J38" s="17"/>
      <c r="K38" s="17"/>
      <c r="L38" s="17"/>
      <c r="M38" s="51"/>
      <c r="N38" s="51"/>
      <c r="Q38" s="19">
        <f t="shared" si="2"/>
        <v>0.36458333333333331</v>
      </c>
      <c r="R38" s="17" t="str">
        <f t="shared" si="3"/>
        <v>1:00</v>
      </c>
      <c r="S38" s="19">
        <f t="shared" si="4"/>
        <v>0.32291666666666663</v>
      </c>
      <c r="T38" s="20">
        <v>0.32291666666666669</v>
      </c>
      <c r="U38" s="19">
        <f t="shared" si="5"/>
        <v>0</v>
      </c>
    </row>
    <row r="39" spans="1:21" ht="19.5" customHeight="1" x14ac:dyDescent="0.2">
      <c r="A39" s="5">
        <f t="shared" si="6"/>
        <v>43585</v>
      </c>
      <c r="B39" s="25" t="str">
        <f t="shared" si="0"/>
        <v>火</v>
      </c>
      <c r="C39" s="24" t="str">
        <f t="shared" si="1"/>
        <v/>
      </c>
      <c r="D39" s="31" t="str">
        <f t="shared" si="7"/>
        <v>8:30</v>
      </c>
      <c r="E39" s="29" t="s">
        <v>52</v>
      </c>
      <c r="F39" s="32" t="str">
        <f t="shared" si="8"/>
        <v>17:15</v>
      </c>
      <c r="G39" s="17"/>
      <c r="H39" s="17"/>
      <c r="I39" s="17"/>
      <c r="J39" s="17"/>
      <c r="K39" s="17"/>
      <c r="L39" s="17"/>
      <c r="M39" s="51"/>
      <c r="N39" s="51"/>
      <c r="Q39" s="19">
        <f t="shared" si="2"/>
        <v>0.36458333333333331</v>
      </c>
      <c r="R39" s="17" t="str">
        <f t="shared" si="3"/>
        <v>1:00</v>
      </c>
      <c r="S39" s="19">
        <f t="shared" si="4"/>
        <v>0.32291666666666663</v>
      </c>
      <c r="T39" s="20">
        <v>0.32291666666666669</v>
      </c>
      <c r="U39" s="19">
        <f t="shared" si="5"/>
        <v>0</v>
      </c>
    </row>
    <row r="40" spans="1:21" ht="19.5" customHeight="1" x14ac:dyDescent="0.2">
      <c r="A40" s="5">
        <f t="shared" si="6"/>
        <v>43586</v>
      </c>
      <c r="B40" s="25" t="str">
        <f t="shared" si="0"/>
        <v>水</v>
      </c>
      <c r="C40" s="24" t="str">
        <f t="shared" si="1"/>
        <v/>
      </c>
      <c r="D40" s="31"/>
      <c r="E40" s="29" t="s">
        <v>63</v>
      </c>
      <c r="F40" s="32"/>
      <c r="G40" s="17"/>
      <c r="H40" s="17"/>
      <c r="I40" s="17"/>
      <c r="J40" s="17"/>
      <c r="K40" s="17"/>
      <c r="L40" s="17"/>
      <c r="M40" s="51"/>
      <c r="N40" s="51"/>
      <c r="Q40" s="19">
        <f t="shared" si="2"/>
        <v>0</v>
      </c>
      <c r="R40" s="17">
        <f t="shared" si="3"/>
        <v>0</v>
      </c>
      <c r="S40" s="19">
        <f t="shared" si="4"/>
        <v>0</v>
      </c>
      <c r="T40" s="20">
        <v>0.32291666666666669</v>
      </c>
      <c r="U40" s="19">
        <f t="shared" si="5"/>
        <v>0</v>
      </c>
    </row>
    <row r="41" spans="1:21" x14ac:dyDescent="0.2">
      <c r="A41" s="2"/>
      <c r="B41" t="s">
        <v>32</v>
      </c>
      <c r="O41" t="s">
        <v>8</v>
      </c>
      <c r="T41" t="s">
        <v>57</v>
      </c>
      <c r="U41" s="33">
        <f>SUM(U10:U40)</f>
        <v>0.18749999999999972</v>
      </c>
    </row>
    <row r="42" spans="1:21" x14ac:dyDescent="0.2">
      <c r="A42" s="2"/>
      <c r="B42" t="s">
        <v>61</v>
      </c>
      <c r="O42" t="s">
        <v>14</v>
      </c>
    </row>
    <row r="43" spans="1:21" x14ac:dyDescent="0.2">
      <c r="A43" s="2"/>
      <c r="B43" t="s">
        <v>25</v>
      </c>
    </row>
    <row r="44" spans="1:21" x14ac:dyDescent="0.2">
      <c r="A44" s="2"/>
      <c r="B44" t="s">
        <v>22</v>
      </c>
    </row>
    <row r="45" spans="1:21" x14ac:dyDescent="0.2">
      <c r="B45" t="s">
        <v>38</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36</v>
      </c>
    </row>
    <row r="53" spans="2:10" x14ac:dyDescent="0.2">
      <c r="B53" t="s">
        <v>29</v>
      </c>
    </row>
    <row r="54" spans="2:10" x14ac:dyDescent="0.2">
      <c r="B54" t="s">
        <v>34</v>
      </c>
    </row>
    <row r="55" spans="2:10" x14ac:dyDescent="0.2">
      <c r="B55" t="s">
        <v>23</v>
      </c>
    </row>
    <row r="56" spans="2:10" x14ac:dyDescent="0.2">
      <c r="B56" t="s">
        <v>35</v>
      </c>
    </row>
    <row r="57" spans="2:10" x14ac:dyDescent="0.2">
      <c r="B57" s="3" t="s">
        <v>11</v>
      </c>
      <c r="C57" s="3"/>
      <c r="D57" s="3"/>
      <c r="E57" s="3"/>
      <c r="F57" s="3"/>
      <c r="G57" s="3"/>
      <c r="H57" s="3"/>
      <c r="I57" s="3"/>
      <c r="J57" s="3"/>
    </row>
  </sheetData>
  <mergeCells count="48">
    <mergeCell ref="A1:N1"/>
    <mergeCell ref="A3:D3"/>
    <mergeCell ref="E3:N3"/>
    <mergeCell ref="A4:D4"/>
    <mergeCell ref="E4:H4"/>
    <mergeCell ref="I4:K4"/>
    <mergeCell ref="L4:N4"/>
    <mergeCell ref="M11:N11"/>
    <mergeCell ref="A6:B6"/>
    <mergeCell ref="A7:B7"/>
    <mergeCell ref="A8:A9"/>
    <mergeCell ref="B8:C9"/>
    <mergeCell ref="D8:D9"/>
    <mergeCell ref="F8:F9"/>
    <mergeCell ref="G8:G9"/>
    <mergeCell ref="H8:K8"/>
    <mergeCell ref="L8:L9"/>
    <mergeCell ref="M8:N9"/>
    <mergeCell ref="M10:N10"/>
    <mergeCell ref="M23:N23"/>
    <mergeCell ref="M12:N12"/>
    <mergeCell ref="M13:N13"/>
    <mergeCell ref="M14:N14"/>
    <mergeCell ref="M15:N15"/>
    <mergeCell ref="M16:N16"/>
    <mergeCell ref="M17:N17"/>
    <mergeCell ref="M18:N18"/>
    <mergeCell ref="M19:N19"/>
    <mergeCell ref="M20:N20"/>
    <mergeCell ref="M21:N21"/>
    <mergeCell ref="M22:N22"/>
    <mergeCell ref="M35:N35"/>
    <mergeCell ref="M24:N24"/>
    <mergeCell ref="M25:N25"/>
    <mergeCell ref="M26:N26"/>
    <mergeCell ref="M27:N27"/>
    <mergeCell ref="M28:N28"/>
    <mergeCell ref="M29:N29"/>
    <mergeCell ref="M30:N30"/>
    <mergeCell ref="M31:N31"/>
    <mergeCell ref="M32:N32"/>
    <mergeCell ref="M33:N33"/>
    <mergeCell ref="M34:N34"/>
    <mergeCell ref="M36:N36"/>
    <mergeCell ref="M37:N37"/>
    <mergeCell ref="M38:N38"/>
    <mergeCell ref="M39:N39"/>
    <mergeCell ref="M40:N40"/>
  </mergeCells>
  <phoneticPr fontId="1"/>
  <conditionalFormatting sqref="B10:N40">
    <cfRule type="expression" dxfId="27" priority="8">
      <formula>COUNTIF(INDIRECT("祝日"),$A10)&gt;0</formula>
    </cfRule>
    <cfRule type="expression" dxfId="26" priority="9">
      <formula>OR($B10="土",$B10="日")</formula>
    </cfRule>
  </conditionalFormatting>
  <dataValidations count="2">
    <dataValidation type="time" allowBlank="1" showInputMessage="1" showErrorMessage="1" sqref="D10:D40 F10:F40" xr:uid="{00000000-0002-0000-0000-000000000000}">
      <formula1>0</formula1>
      <formula2>"23:00"+"10:00"</formula2>
    </dataValidation>
    <dataValidation type="list" allowBlank="1" showInputMessage="1" showErrorMessage="1" sqref="L10:L40" xr:uid="{00000000-0002-0000-0000-000001000000}">
      <formula1>$O$41:$O$42</formula1>
    </dataValidation>
  </dataValidations>
  <pageMargins left="0.41" right="0.46" top="0.52" bottom="0.47"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6</xdr:col>
                    <xdr:colOff>82550</xdr:colOff>
                    <xdr:row>9</xdr:row>
                    <xdr:rowOff>0</xdr:rowOff>
                  </from>
                  <to>
                    <xdr:col>6</xdr:col>
                    <xdr:colOff>406400</xdr:colOff>
                    <xdr:row>10</xdr:row>
                    <xdr:rowOff>25400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7</xdr:col>
                    <xdr:colOff>82550</xdr:colOff>
                    <xdr:row>9</xdr:row>
                    <xdr:rowOff>0</xdr:rowOff>
                  </from>
                  <to>
                    <xdr:col>7</xdr:col>
                    <xdr:colOff>406400</xdr:colOff>
                    <xdr:row>10</xdr:row>
                    <xdr:rowOff>25400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8</xdr:col>
                    <xdr:colOff>82550</xdr:colOff>
                    <xdr:row>9</xdr:row>
                    <xdr:rowOff>0</xdr:rowOff>
                  </from>
                  <to>
                    <xdr:col>8</xdr:col>
                    <xdr:colOff>406400</xdr:colOff>
                    <xdr:row>10</xdr:row>
                    <xdr:rowOff>25400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9</xdr:col>
                    <xdr:colOff>82550</xdr:colOff>
                    <xdr:row>9</xdr:row>
                    <xdr:rowOff>0</xdr:rowOff>
                  </from>
                  <to>
                    <xdr:col>9</xdr:col>
                    <xdr:colOff>406400</xdr:colOff>
                    <xdr:row>10</xdr:row>
                    <xdr:rowOff>25400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10</xdr:col>
                    <xdr:colOff>146050</xdr:colOff>
                    <xdr:row>9</xdr:row>
                    <xdr:rowOff>0</xdr:rowOff>
                  </from>
                  <to>
                    <xdr:col>10</xdr:col>
                    <xdr:colOff>457200</xdr:colOff>
                    <xdr:row>10</xdr:row>
                    <xdr:rowOff>25400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6</xdr:col>
                    <xdr:colOff>82550</xdr:colOff>
                    <xdr:row>10</xdr:row>
                    <xdr:rowOff>0</xdr:rowOff>
                  </from>
                  <to>
                    <xdr:col>6</xdr:col>
                    <xdr:colOff>406400</xdr:colOff>
                    <xdr:row>11</xdr:row>
                    <xdr:rowOff>25400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7</xdr:col>
                    <xdr:colOff>82550</xdr:colOff>
                    <xdr:row>10</xdr:row>
                    <xdr:rowOff>0</xdr:rowOff>
                  </from>
                  <to>
                    <xdr:col>7</xdr:col>
                    <xdr:colOff>406400</xdr:colOff>
                    <xdr:row>11</xdr:row>
                    <xdr:rowOff>25400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8</xdr:col>
                    <xdr:colOff>82550</xdr:colOff>
                    <xdr:row>10</xdr:row>
                    <xdr:rowOff>0</xdr:rowOff>
                  </from>
                  <to>
                    <xdr:col>8</xdr:col>
                    <xdr:colOff>406400</xdr:colOff>
                    <xdr:row>11</xdr:row>
                    <xdr:rowOff>25400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9</xdr:col>
                    <xdr:colOff>82550</xdr:colOff>
                    <xdr:row>10</xdr:row>
                    <xdr:rowOff>0</xdr:rowOff>
                  </from>
                  <to>
                    <xdr:col>9</xdr:col>
                    <xdr:colOff>406400</xdr:colOff>
                    <xdr:row>11</xdr:row>
                    <xdr:rowOff>25400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10</xdr:col>
                    <xdr:colOff>146050</xdr:colOff>
                    <xdr:row>10</xdr:row>
                    <xdr:rowOff>0</xdr:rowOff>
                  </from>
                  <to>
                    <xdr:col>10</xdr:col>
                    <xdr:colOff>457200</xdr:colOff>
                    <xdr:row>11</xdr:row>
                    <xdr:rowOff>25400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6</xdr:col>
                    <xdr:colOff>82550</xdr:colOff>
                    <xdr:row>11</xdr:row>
                    <xdr:rowOff>0</xdr:rowOff>
                  </from>
                  <to>
                    <xdr:col>6</xdr:col>
                    <xdr:colOff>406400</xdr:colOff>
                    <xdr:row>12</xdr:row>
                    <xdr:rowOff>25400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7</xdr:col>
                    <xdr:colOff>82550</xdr:colOff>
                    <xdr:row>11</xdr:row>
                    <xdr:rowOff>0</xdr:rowOff>
                  </from>
                  <to>
                    <xdr:col>7</xdr:col>
                    <xdr:colOff>406400</xdr:colOff>
                    <xdr:row>12</xdr:row>
                    <xdr:rowOff>25400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8</xdr:col>
                    <xdr:colOff>82550</xdr:colOff>
                    <xdr:row>11</xdr:row>
                    <xdr:rowOff>0</xdr:rowOff>
                  </from>
                  <to>
                    <xdr:col>8</xdr:col>
                    <xdr:colOff>406400</xdr:colOff>
                    <xdr:row>12</xdr:row>
                    <xdr:rowOff>25400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9</xdr:col>
                    <xdr:colOff>82550</xdr:colOff>
                    <xdr:row>11</xdr:row>
                    <xdr:rowOff>0</xdr:rowOff>
                  </from>
                  <to>
                    <xdr:col>9</xdr:col>
                    <xdr:colOff>406400</xdr:colOff>
                    <xdr:row>12</xdr:row>
                    <xdr:rowOff>25400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10</xdr:col>
                    <xdr:colOff>146050</xdr:colOff>
                    <xdr:row>11</xdr:row>
                    <xdr:rowOff>0</xdr:rowOff>
                  </from>
                  <to>
                    <xdr:col>10</xdr:col>
                    <xdr:colOff>457200</xdr:colOff>
                    <xdr:row>12</xdr:row>
                    <xdr:rowOff>25400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6</xdr:col>
                    <xdr:colOff>82550</xdr:colOff>
                    <xdr:row>12</xdr:row>
                    <xdr:rowOff>0</xdr:rowOff>
                  </from>
                  <to>
                    <xdr:col>6</xdr:col>
                    <xdr:colOff>406400</xdr:colOff>
                    <xdr:row>13</xdr:row>
                    <xdr:rowOff>25400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7</xdr:col>
                    <xdr:colOff>82550</xdr:colOff>
                    <xdr:row>12</xdr:row>
                    <xdr:rowOff>0</xdr:rowOff>
                  </from>
                  <to>
                    <xdr:col>7</xdr:col>
                    <xdr:colOff>406400</xdr:colOff>
                    <xdr:row>13</xdr:row>
                    <xdr:rowOff>25400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8</xdr:col>
                    <xdr:colOff>82550</xdr:colOff>
                    <xdr:row>12</xdr:row>
                    <xdr:rowOff>0</xdr:rowOff>
                  </from>
                  <to>
                    <xdr:col>8</xdr:col>
                    <xdr:colOff>406400</xdr:colOff>
                    <xdr:row>13</xdr:row>
                    <xdr:rowOff>25400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9</xdr:col>
                    <xdr:colOff>82550</xdr:colOff>
                    <xdr:row>12</xdr:row>
                    <xdr:rowOff>0</xdr:rowOff>
                  </from>
                  <to>
                    <xdr:col>9</xdr:col>
                    <xdr:colOff>406400</xdr:colOff>
                    <xdr:row>13</xdr:row>
                    <xdr:rowOff>25400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10</xdr:col>
                    <xdr:colOff>146050</xdr:colOff>
                    <xdr:row>12</xdr:row>
                    <xdr:rowOff>0</xdr:rowOff>
                  </from>
                  <to>
                    <xdr:col>10</xdr:col>
                    <xdr:colOff>457200</xdr:colOff>
                    <xdr:row>13</xdr:row>
                    <xdr:rowOff>25400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6</xdr:col>
                    <xdr:colOff>82550</xdr:colOff>
                    <xdr:row>13</xdr:row>
                    <xdr:rowOff>0</xdr:rowOff>
                  </from>
                  <to>
                    <xdr:col>6</xdr:col>
                    <xdr:colOff>406400</xdr:colOff>
                    <xdr:row>14</xdr:row>
                    <xdr:rowOff>25400</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7</xdr:col>
                    <xdr:colOff>82550</xdr:colOff>
                    <xdr:row>13</xdr:row>
                    <xdr:rowOff>0</xdr:rowOff>
                  </from>
                  <to>
                    <xdr:col>7</xdr:col>
                    <xdr:colOff>406400</xdr:colOff>
                    <xdr:row>14</xdr:row>
                    <xdr:rowOff>25400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8</xdr:col>
                    <xdr:colOff>82550</xdr:colOff>
                    <xdr:row>13</xdr:row>
                    <xdr:rowOff>0</xdr:rowOff>
                  </from>
                  <to>
                    <xdr:col>8</xdr:col>
                    <xdr:colOff>406400</xdr:colOff>
                    <xdr:row>14</xdr:row>
                    <xdr:rowOff>25400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9</xdr:col>
                    <xdr:colOff>82550</xdr:colOff>
                    <xdr:row>13</xdr:row>
                    <xdr:rowOff>0</xdr:rowOff>
                  </from>
                  <to>
                    <xdr:col>9</xdr:col>
                    <xdr:colOff>406400</xdr:colOff>
                    <xdr:row>14</xdr:row>
                    <xdr:rowOff>25400</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10</xdr:col>
                    <xdr:colOff>146050</xdr:colOff>
                    <xdr:row>13</xdr:row>
                    <xdr:rowOff>0</xdr:rowOff>
                  </from>
                  <to>
                    <xdr:col>10</xdr:col>
                    <xdr:colOff>457200</xdr:colOff>
                    <xdr:row>14</xdr:row>
                    <xdr:rowOff>25400</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6</xdr:col>
                    <xdr:colOff>82550</xdr:colOff>
                    <xdr:row>14</xdr:row>
                    <xdr:rowOff>0</xdr:rowOff>
                  </from>
                  <to>
                    <xdr:col>6</xdr:col>
                    <xdr:colOff>406400</xdr:colOff>
                    <xdr:row>15</xdr:row>
                    <xdr:rowOff>25400</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7</xdr:col>
                    <xdr:colOff>82550</xdr:colOff>
                    <xdr:row>14</xdr:row>
                    <xdr:rowOff>0</xdr:rowOff>
                  </from>
                  <to>
                    <xdr:col>7</xdr:col>
                    <xdr:colOff>406400</xdr:colOff>
                    <xdr:row>15</xdr:row>
                    <xdr:rowOff>25400</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8</xdr:col>
                    <xdr:colOff>82550</xdr:colOff>
                    <xdr:row>14</xdr:row>
                    <xdr:rowOff>0</xdr:rowOff>
                  </from>
                  <to>
                    <xdr:col>8</xdr:col>
                    <xdr:colOff>406400</xdr:colOff>
                    <xdr:row>15</xdr:row>
                    <xdr:rowOff>25400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9</xdr:col>
                    <xdr:colOff>82550</xdr:colOff>
                    <xdr:row>14</xdr:row>
                    <xdr:rowOff>0</xdr:rowOff>
                  </from>
                  <to>
                    <xdr:col>9</xdr:col>
                    <xdr:colOff>406400</xdr:colOff>
                    <xdr:row>15</xdr:row>
                    <xdr:rowOff>25400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10</xdr:col>
                    <xdr:colOff>146050</xdr:colOff>
                    <xdr:row>14</xdr:row>
                    <xdr:rowOff>0</xdr:rowOff>
                  </from>
                  <to>
                    <xdr:col>10</xdr:col>
                    <xdr:colOff>457200</xdr:colOff>
                    <xdr:row>15</xdr:row>
                    <xdr:rowOff>25400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6</xdr:col>
                    <xdr:colOff>82550</xdr:colOff>
                    <xdr:row>15</xdr:row>
                    <xdr:rowOff>0</xdr:rowOff>
                  </from>
                  <to>
                    <xdr:col>6</xdr:col>
                    <xdr:colOff>406400</xdr:colOff>
                    <xdr:row>16</xdr:row>
                    <xdr:rowOff>25400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7</xdr:col>
                    <xdr:colOff>82550</xdr:colOff>
                    <xdr:row>15</xdr:row>
                    <xdr:rowOff>0</xdr:rowOff>
                  </from>
                  <to>
                    <xdr:col>7</xdr:col>
                    <xdr:colOff>406400</xdr:colOff>
                    <xdr:row>16</xdr:row>
                    <xdr:rowOff>25400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8</xdr:col>
                    <xdr:colOff>82550</xdr:colOff>
                    <xdr:row>15</xdr:row>
                    <xdr:rowOff>0</xdr:rowOff>
                  </from>
                  <to>
                    <xdr:col>8</xdr:col>
                    <xdr:colOff>406400</xdr:colOff>
                    <xdr:row>16</xdr:row>
                    <xdr:rowOff>25400</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from>
                    <xdr:col>9</xdr:col>
                    <xdr:colOff>82550</xdr:colOff>
                    <xdr:row>15</xdr:row>
                    <xdr:rowOff>0</xdr:rowOff>
                  </from>
                  <to>
                    <xdr:col>9</xdr:col>
                    <xdr:colOff>406400</xdr:colOff>
                    <xdr:row>16</xdr:row>
                    <xdr:rowOff>25400</xdr:rowOff>
                  </to>
                </anchor>
              </controlPr>
            </control>
          </mc:Choice>
        </mc:AlternateContent>
        <mc:AlternateContent xmlns:mc="http://schemas.openxmlformats.org/markup-compatibility/2006">
          <mc:Choice Requires="x14">
            <control shapeId="33827" r:id="rId38" name="Check Box 35">
              <controlPr defaultSize="0" autoFill="0" autoLine="0" autoPict="0">
                <anchor moveWithCells="1">
                  <from>
                    <xdr:col>10</xdr:col>
                    <xdr:colOff>146050</xdr:colOff>
                    <xdr:row>15</xdr:row>
                    <xdr:rowOff>0</xdr:rowOff>
                  </from>
                  <to>
                    <xdr:col>10</xdr:col>
                    <xdr:colOff>457200</xdr:colOff>
                    <xdr:row>16</xdr:row>
                    <xdr:rowOff>25400</xdr:rowOff>
                  </to>
                </anchor>
              </controlPr>
            </control>
          </mc:Choice>
        </mc:AlternateContent>
        <mc:AlternateContent xmlns:mc="http://schemas.openxmlformats.org/markup-compatibility/2006">
          <mc:Choice Requires="x14">
            <control shapeId="33828" r:id="rId39" name="Check Box 36">
              <controlPr defaultSize="0" autoFill="0" autoLine="0" autoPict="0">
                <anchor moveWithCells="1">
                  <from>
                    <xdr:col>6</xdr:col>
                    <xdr:colOff>82550</xdr:colOff>
                    <xdr:row>16</xdr:row>
                    <xdr:rowOff>0</xdr:rowOff>
                  </from>
                  <to>
                    <xdr:col>6</xdr:col>
                    <xdr:colOff>406400</xdr:colOff>
                    <xdr:row>17</xdr:row>
                    <xdr:rowOff>25400</xdr:rowOff>
                  </to>
                </anchor>
              </controlPr>
            </control>
          </mc:Choice>
        </mc:AlternateContent>
        <mc:AlternateContent xmlns:mc="http://schemas.openxmlformats.org/markup-compatibility/2006">
          <mc:Choice Requires="x14">
            <control shapeId="33829" r:id="rId40" name="Check Box 37">
              <controlPr defaultSize="0" autoFill="0" autoLine="0" autoPict="0">
                <anchor moveWithCells="1">
                  <from>
                    <xdr:col>7</xdr:col>
                    <xdr:colOff>82550</xdr:colOff>
                    <xdr:row>16</xdr:row>
                    <xdr:rowOff>0</xdr:rowOff>
                  </from>
                  <to>
                    <xdr:col>7</xdr:col>
                    <xdr:colOff>406400</xdr:colOff>
                    <xdr:row>17</xdr:row>
                    <xdr:rowOff>25400</xdr:rowOff>
                  </to>
                </anchor>
              </controlPr>
            </control>
          </mc:Choice>
        </mc:AlternateContent>
        <mc:AlternateContent xmlns:mc="http://schemas.openxmlformats.org/markup-compatibility/2006">
          <mc:Choice Requires="x14">
            <control shapeId="33830" r:id="rId41" name="Check Box 38">
              <controlPr defaultSize="0" autoFill="0" autoLine="0" autoPict="0">
                <anchor moveWithCells="1">
                  <from>
                    <xdr:col>8</xdr:col>
                    <xdr:colOff>82550</xdr:colOff>
                    <xdr:row>16</xdr:row>
                    <xdr:rowOff>0</xdr:rowOff>
                  </from>
                  <to>
                    <xdr:col>8</xdr:col>
                    <xdr:colOff>406400</xdr:colOff>
                    <xdr:row>17</xdr:row>
                    <xdr:rowOff>25400</xdr:rowOff>
                  </to>
                </anchor>
              </controlPr>
            </control>
          </mc:Choice>
        </mc:AlternateContent>
        <mc:AlternateContent xmlns:mc="http://schemas.openxmlformats.org/markup-compatibility/2006">
          <mc:Choice Requires="x14">
            <control shapeId="33831" r:id="rId42" name="Check Box 39">
              <controlPr defaultSize="0" autoFill="0" autoLine="0" autoPict="0">
                <anchor moveWithCells="1">
                  <from>
                    <xdr:col>9</xdr:col>
                    <xdr:colOff>82550</xdr:colOff>
                    <xdr:row>16</xdr:row>
                    <xdr:rowOff>0</xdr:rowOff>
                  </from>
                  <to>
                    <xdr:col>9</xdr:col>
                    <xdr:colOff>406400</xdr:colOff>
                    <xdr:row>17</xdr:row>
                    <xdr:rowOff>25400</xdr:rowOff>
                  </to>
                </anchor>
              </controlPr>
            </control>
          </mc:Choice>
        </mc:AlternateContent>
        <mc:AlternateContent xmlns:mc="http://schemas.openxmlformats.org/markup-compatibility/2006">
          <mc:Choice Requires="x14">
            <control shapeId="33832" r:id="rId43" name="Check Box 40">
              <controlPr defaultSize="0" autoFill="0" autoLine="0" autoPict="0">
                <anchor moveWithCells="1">
                  <from>
                    <xdr:col>10</xdr:col>
                    <xdr:colOff>146050</xdr:colOff>
                    <xdr:row>16</xdr:row>
                    <xdr:rowOff>0</xdr:rowOff>
                  </from>
                  <to>
                    <xdr:col>10</xdr:col>
                    <xdr:colOff>457200</xdr:colOff>
                    <xdr:row>17</xdr:row>
                    <xdr:rowOff>25400</xdr:rowOff>
                  </to>
                </anchor>
              </controlPr>
            </control>
          </mc:Choice>
        </mc:AlternateContent>
        <mc:AlternateContent xmlns:mc="http://schemas.openxmlformats.org/markup-compatibility/2006">
          <mc:Choice Requires="x14">
            <control shapeId="33833" r:id="rId44" name="Check Box 41">
              <controlPr defaultSize="0" autoFill="0" autoLine="0" autoPict="0">
                <anchor moveWithCells="1">
                  <from>
                    <xdr:col>6</xdr:col>
                    <xdr:colOff>82550</xdr:colOff>
                    <xdr:row>17</xdr:row>
                    <xdr:rowOff>0</xdr:rowOff>
                  </from>
                  <to>
                    <xdr:col>6</xdr:col>
                    <xdr:colOff>406400</xdr:colOff>
                    <xdr:row>18</xdr:row>
                    <xdr:rowOff>25400</xdr:rowOff>
                  </to>
                </anchor>
              </controlPr>
            </control>
          </mc:Choice>
        </mc:AlternateContent>
        <mc:AlternateContent xmlns:mc="http://schemas.openxmlformats.org/markup-compatibility/2006">
          <mc:Choice Requires="x14">
            <control shapeId="33834" r:id="rId45" name="Check Box 42">
              <controlPr defaultSize="0" autoFill="0" autoLine="0" autoPict="0">
                <anchor moveWithCells="1">
                  <from>
                    <xdr:col>7</xdr:col>
                    <xdr:colOff>82550</xdr:colOff>
                    <xdr:row>17</xdr:row>
                    <xdr:rowOff>0</xdr:rowOff>
                  </from>
                  <to>
                    <xdr:col>7</xdr:col>
                    <xdr:colOff>406400</xdr:colOff>
                    <xdr:row>18</xdr:row>
                    <xdr:rowOff>25400</xdr:rowOff>
                  </to>
                </anchor>
              </controlPr>
            </control>
          </mc:Choice>
        </mc:AlternateContent>
        <mc:AlternateContent xmlns:mc="http://schemas.openxmlformats.org/markup-compatibility/2006">
          <mc:Choice Requires="x14">
            <control shapeId="33835" r:id="rId46" name="Check Box 43">
              <controlPr defaultSize="0" autoFill="0" autoLine="0" autoPict="0">
                <anchor moveWithCells="1">
                  <from>
                    <xdr:col>8</xdr:col>
                    <xdr:colOff>82550</xdr:colOff>
                    <xdr:row>17</xdr:row>
                    <xdr:rowOff>0</xdr:rowOff>
                  </from>
                  <to>
                    <xdr:col>8</xdr:col>
                    <xdr:colOff>406400</xdr:colOff>
                    <xdr:row>18</xdr:row>
                    <xdr:rowOff>25400</xdr:rowOff>
                  </to>
                </anchor>
              </controlPr>
            </control>
          </mc:Choice>
        </mc:AlternateContent>
        <mc:AlternateContent xmlns:mc="http://schemas.openxmlformats.org/markup-compatibility/2006">
          <mc:Choice Requires="x14">
            <control shapeId="33836" r:id="rId47" name="Check Box 44">
              <controlPr defaultSize="0" autoFill="0" autoLine="0" autoPict="0">
                <anchor moveWithCells="1">
                  <from>
                    <xdr:col>9</xdr:col>
                    <xdr:colOff>82550</xdr:colOff>
                    <xdr:row>17</xdr:row>
                    <xdr:rowOff>0</xdr:rowOff>
                  </from>
                  <to>
                    <xdr:col>9</xdr:col>
                    <xdr:colOff>406400</xdr:colOff>
                    <xdr:row>18</xdr:row>
                    <xdr:rowOff>25400</xdr:rowOff>
                  </to>
                </anchor>
              </controlPr>
            </control>
          </mc:Choice>
        </mc:AlternateContent>
        <mc:AlternateContent xmlns:mc="http://schemas.openxmlformats.org/markup-compatibility/2006">
          <mc:Choice Requires="x14">
            <control shapeId="33837" r:id="rId48" name="Check Box 45">
              <controlPr defaultSize="0" autoFill="0" autoLine="0" autoPict="0">
                <anchor moveWithCells="1">
                  <from>
                    <xdr:col>10</xdr:col>
                    <xdr:colOff>146050</xdr:colOff>
                    <xdr:row>17</xdr:row>
                    <xdr:rowOff>0</xdr:rowOff>
                  </from>
                  <to>
                    <xdr:col>10</xdr:col>
                    <xdr:colOff>457200</xdr:colOff>
                    <xdr:row>18</xdr:row>
                    <xdr:rowOff>25400</xdr:rowOff>
                  </to>
                </anchor>
              </controlPr>
            </control>
          </mc:Choice>
        </mc:AlternateContent>
        <mc:AlternateContent xmlns:mc="http://schemas.openxmlformats.org/markup-compatibility/2006">
          <mc:Choice Requires="x14">
            <control shapeId="33838" r:id="rId49" name="Check Box 46">
              <controlPr defaultSize="0" autoFill="0" autoLine="0" autoPict="0">
                <anchor moveWithCells="1">
                  <from>
                    <xdr:col>6</xdr:col>
                    <xdr:colOff>82550</xdr:colOff>
                    <xdr:row>18</xdr:row>
                    <xdr:rowOff>0</xdr:rowOff>
                  </from>
                  <to>
                    <xdr:col>6</xdr:col>
                    <xdr:colOff>406400</xdr:colOff>
                    <xdr:row>19</xdr:row>
                    <xdr:rowOff>25400</xdr:rowOff>
                  </to>
                </anchor>
              </controlPr>
            </control>
          </mc:Choice>
        </mc:AlternateContent>
        <mc:AlternateContent xmlns:mc="http://schemas.openxmlformats.org/markup-compatibility/2006">
          <mc:Choice Requires="x14">
            <control shapeId="33839" r:id="rId50" name="Check Box 47">
              <controlPr defaultSize="0" autoFill="0" autoLine="0" autoPict="0">
                <anchor moveWithCells="1">
                  <from>
                    <xdr:col>7</xdr:col>
                    <xdr:colOff>82550</xdr:colOff>
                    <xdr:row>18</xdr:row>
                    <xdr:rowOff>0</xdr:rowOff>
                  </from>
                  <to>
                    <xdr:col>7</xdr:col>
                    <xdr:colOff>406400</xdr:colOff>
                    <xdr:row>19</xdr:row>
                    <xdr:rowOff>25400</xdr:rowOff>
                  </to>
                </anchor>
              </controlPr>
            </control>
          </mc:Choice>
        </mc:AlternateContent>
        <mc:AlternateContent xmlns:mc="http://schemas.openxmlformats.org/markup-compatibility/2006">
          <mc:Choice Requires="x14">
            <control shapeId="33840" r:id="rId51" name="Check Box 48">
              <controlPr defaultSize="0" autoFill="0" autoLine="0" autoPict="0">
                <anchor moveWithCells="1">
                  <from>
                    <xdr:col>8</xdr:col>
                    <xdr:colOff>82550</xdr:colOff>
                    <xdr:row>18</xdr:row>
                    <xdr:rowOff>0</xdr:rowOff>
                  </from>
                  <to>
                    <xdr:col>8</xdr:col>
                    <xdr:colOff>406400</xdr:colOff>
                    <xdr:row>19</xdr:row>
                    <xdr:rowOff>25400</xdr:rowOff>
                  </to>
                </anchor>
              </controlPr>
            </control>
          </mc:Choice>
        </mc:AlternateContent>
        <mc:AlternateContent xmlns:mc="http://schemas.openxmlformats.org/markup-compatibility/2006">
          <mc:Choice Requires="x14">
            <control shapeId="33841" r:id="rId52" name="Check Box 49">
              <controlPr defaultSize="0" autoFill="0" autoLine="0" autoPict="0">
                <anchor moveWithCells="1">
                  <from>
                    <xdr:col>9</xdr:col>
                    <xdr:colOff>82550</xdr:colOff>
                    <xdr:row>18</xdr:row>
                    <xdr:rowOff>0</xdr:rowOff>
                  </from>
                  <to>
                    <xdr:col>9</xdr:col>
                    <xdr:colOff>406400</xdr:colOff>
                    <xdr:row>19</xdr:row>
                    <xdr:rowOff>25400</xdr:rowOff>
                  </to>
                </anchor>
              </controlPr>
            </control>
          </mc:Choice>
        </mc:AlternateContent>
        <mc:AlternateContent xmlns:mc="http://schemas.openxmlformats.org/markup-compatibility/2006">
          <mc:Choice Requires="x14">
            <control shapeId="33842" r:id="rId53" name="Check Box 50">
              <controlPr defaultSize="0" autoFill="0" autoLine="0" autoPict="0">
                <anchor moveWithCells="1">
                  <from>
                    <xdr:col>10</xdr:col>
                    <xdr:colOff>146050</xdr:colOff>
                    <xdr:row>18</xdr:row>
                    <xdr:rowOff>0</xdr:rowOff>
                  </from>
                  <to>
                    <xdr:col>10</xdr:col>
                    <xdr:colOff>457200</xdr:colOff>
                    <xdr:row>19</xdr:row>
                    <xdr:rowOff>25400</xdr:rowOff>
                  </to>
                </anchor>
              </controlPr>
            </control>
          </mc:Choice>
        </mc:AlternateContent>
        <mc:AlternateContent xmlns:mc="http://schemas.openxmlformats.org/markup-compatibility/2006">
          <mc:Choice Requires="x14">
            <control shapeId="33843" r:id="rId54" name="Check Box 51">
              <controlPr defaultSize="0" autoFill="0" autoLine="0" autoPict="0">
                <anchor moveWithCells="1">
                  <from>
                    <xdr:col>6</xdr:col>
                    <xdr:colOff>82550</xdr:colOff>
                    <xdr:row>19</xdr:row>
                    <xdr:rowOff>0</xdr:rowOff>
                  </from>
                  <to>
                    <xdr:col>6</xdr:col>
                    <xdr:colOff>406400</xdr:colOff>
                    <xdr:row>20</xdr:row>
                    <xdr:rowOff>25400</xdr:rowOff>
                  </to>
                </anchor>
              </controlPr>
            </control>
          </mc:Choice>
        </mc:AlternateContent>
        <mc:AlternateContent xmlns:mc="http://schemas.openxmlformats.org/markup-compatibility/2006">
          <mc:Choice Requires="x14">
            <control shapeId="33844" r:id="rId55" name="Check Box 52">
              <controlPr defaultSize="0" autoFill="0" autoLine="0" autoPict="0">
                <anchor moveWithCells="1">
                  <from>
                    <xdr:col>7</xdr:col>
                    <xdr:colOff>82550</xdr:colOff>
                    <xdr:row>19</xdr:row>
                    <xdr:rowOff>0</xdr:rowOff>
                  </from>
                  <to>
                    <xdr:col>7</xdr:col>
                    <xdr:colOff>406400</xdr:colOff>
                    <xdr:row>20</xdr:row>
                    <xdr:rowOff>25400</xdr:rowOff>
                  </to>
                </anchor>
              </controlPr>
            </control>
          </mc:Choice>
        </mc:AlternateContent>
        <mc:AlternateContent xmlns:mc="http://schemas.openxmlformats.org/markup-compatibility/2006">
          <mc:Choice Requires="x14">
            <control shapeId="33845" r:id="rId56" name="Check Box 53">
              <controlPr defaultSize="0" autoFill="0" autoLine="0" autoPict="0">
                <anchor moveWithCells="1">
                  <from>
                    <xdr:col>8</xdr:col>
                    <xdr:colOff>82550</xdr:colOff>
                    <xdr:row>19</xdr:row>
                    <xdr:rowOff>0</xdr:rowOff>
                  </from>
                  <to>
                    <xdr:col>8</xdr:col>
                    <xdr:colOff>406400</xdr:colOff>
                    <xdr:row>20</xdr:row>
                    <xdr:rowOff>25400</xdr:rowOff>
                  </to>
                </anchor>
              </controlPr>
            </control>
          </mc:Choice>
        </mc:AlternateContent>
        <mc:AlternateContent xmlns:mc="http://schemas.openxmlformats.org/markup-compatibility/2006">
          <mc:Choice Requires="x14">
            <control shapeId="33846" r:id="rId57" name="Check Box 54">
              <controlPr defaultSize="0" autoFill="0" autoLine="0" autoPict="0">
                <anchor moveWithCells="1">
                  <from>
                    <xdr:col>9</xdr:col>
                    <xdr:colOff>82550</xdr:colOff>
                    <xdr:row>19</xdr:row>
                    <xdr:rowOff>0</xdr:rowOff>
                  </from>
                  <to>
                    <xdr:col>9</xdr:col>
                    <xdr:colOff>406400</xdr:colOff>
                    <xdr:row>20</xdr:row>
                    <xdr:rowOff>25400</xdr:rowOff>
                  </to>
                </anchor>
              </controlPr>
            </control>
          </mc:Choice>
        </mc:AlternateContent>
        <mc:AlternateContent xmlns:mc="http://schemas.openxmlformats.org/markup-compatibility/2006">
          <mc:Choice Requires="x14">
            <control shapeId="33847" r:id="rId58" name="Check Box 55">
              <controlPr defaultSize="0" autoFill="0" autoLine="0" autoPict="0">
                <anchor moveWithCells="1">
                  <from>
                    <xdr:col>10</xdr:col>
                    <xdr:colOff>146050</xdr:colOff>
                    <xdr:row>19</xdr:row>
                    <xdr:rowOff>0</xdr:rowOff>
                  </from>
                  <to>
                    <xdr:col>10</xdr:col>
                    <xdr:colOff>457200</xdr:colOff>
                    <xdr:row>20</xdr:row>
                    <xdr:rowOff>25400</xdr:rowOff>
                  </to>
                </anchor>
              </controlPr>
            </control>
          </mc:Choice>
        </mc:AlternateContent>
        <mc:AlternateContent xmlns:mc="http://schemas.openxmlformats.org/markup-compatibility/2006">
          <mc:Choice Requires="x14">
            <control shapeId="33848" r:id="rId59" name="Check Box 56">
              <controlPr defaultSize="0" autoFill="0" autoLine="0" autoPict="0">
                <anchor moveWithCells="1">
                  <from>
                    <xdr:col>6</xdr:col>
                    <xdr:colOff>82550</xdr:colOff>
                    <xdr:row>20</xdr:row>
                    <xdr:rowOff>0</xdr:rowOff>
                  </from>
                  <to>
                    <xdr:col>6</xdr:col>
                    <xdr:colOff>406400</xdr:colOff>
                    <xdr:row>21</xdr:row>
                    <xdr:rowOff>25400</xdr:rowOff>
                  </to>
                </anchor>
              </controlPr>
            </control>
          </mc:Choice>
        </mc:AlternateContent>
        <mc:AlternateContent xmlns:mc="http://schemas.openxmlformats.org/markup-compatibility/2006">
          <mc:Choice Requires="x14">
            <control shapeId="33849" r:id="rId60" name="Check Box 57">
              <controlPr defaultSize="0" autoFill="0" autoLine="0" autoPict="0">
                <anchor moveWithCells="1">
                  <from>
                    <xdr:col>7</xdr:col>
                    <xdr:colOff>82550</xdr:colOff>
                    <xdr:row>20</xdr:row>
                    <xdr:rowOff>0</xdr:rowOff>
                  </from>
                  <to>
                    <xdr:col>7</xdr:col>
                    <xdr:colOff>406400</xdr:colOff>
                    <xdr:row>21</xdr:row>
                    <xdr:rowOff>25400</xdr:rowOff>
                  </to>
                </anchor>
              </controlPr>
            </control>
          </mc:Choice>
        </mc:AlternateContent>
        <mc:AlternateContent xmlns:mc="http://schemas.openxmlformats.org/markup-compatibility/2006">
          <mc:Choice Requires="x14">
            <control shapeId="33850" r:id="rId61" name="Check Box 58">
              <controlPr defaultSize="0" autoFill="0" autoLine="0" autoPict="0">
                <anchor moveWithCells="1">
                  <from>
                    <xdr:col>8</xdr:col>
                    <xdr:colOff>82550</xdr:colOff>
                    <xdr:row>20</xdr:row>
                    <xdr:rowOff>0</xdr:rowOff>
                  </from>
                  <to>
                    <xdr:col>8</xdr:col>
                    <xdr:colOff>406400</xdr:colOff>
                    <xdr:row>21</xdr:row>
                    <xdr:rowOff>25400</xdr:rowOff>
                  </to>
                </anchor>
              </controlPr>
            </control>
          </mc:Choice>
        </mc:AlternateContent>
        <mc:AlternateContent xmlns:mc="http://schemas.openxmlformats.org/markup-compatibility/2006">
          <mc:Choice Requires="x14">
            <control shapeId="33851" r:id="rId62" name="Check Box 59">
              <controlPr defaultSize="0" autoFill="0" autoLine="0" autoPict="0">
                <anchor moveWithCells="1">
                  <from>
                    <xdr:col>9</xdr:col>
                    <xdr:colOff>82550</xdr:colOff>
                    <xdr:row>20</xdr:row>
                    <xdr:rowOff>0</xdr:rowOff>
                  </from>
                  <to>
                    <xdr:col>9</xdr:col>
                    <xdr:colOff>406400</xdr:colOff>
                    <xdr:row>21</xdr:row>
                    <xdr:rowOff>25400</xdr:rowOff>
                  </to>
                </anchor>
              </controlPr>
            </control>
          </mc:Choice>
        </mc:AlternateContent>
        <mc:AlternateContent xmlns:mc="http://schemas.openxmlformats.org/markup-compatibility/2006">
          <mc:Choice Requires="x14">
            <control shapeId="33852" r:id="rId63" name="Check Box 60">
              <controlPr defaultSize="0" autoFill="0" autoLine="0" autoPict="0">
                <anchor moveWithCells="1">
                  <from>
                    <xdr:col>10</xdr:col>
                    <xdr:colOff>146050</xdr:colOff>
                    <xdr:row>20</xdr:row>
                    <xdr:rowOff>0</xdr:rowOff>
                  </from>
                  <to>
                    <xdr:col>10</xdr:col>
                    <xdr:colOff>457200</xdr:colOff>
                    <xdr:row>21</xdr:row>
                    <xdr:rowOff>25400</xdr:rowOff>
                  </to>
                </anchor>
              </controlPr>
            </control>
          </mc:Choice>
        </mc:AlternateContent>
        <mc:AlternateContent xmlns:mc="http://schemas.openxmlformats.org/markup-compatibility/2006">
          <mc:Choice Requires="x14">
            <control shapeId="33853" r:id="rId64" name="Check Box 61">
              <controlPr defaultSize="0" autoFill="0" autoLine="0" autoPict="0">
                <anchor moveWithCells="1">
                  <from>
                    <xdr:col>6</xdr:col>
                    <xdr:colOff>82550</xdr:colOff>
                    <xdr:row>21</xdr:row>
                    <xdr:rowOff>0</xdr:rowOff>
                  </from>
                  <to>
                    <xdr:col>6</xdr:col>
                    <xdr:colOff>406400</xdr:colOff>
                    <xdr:row>22</xdr:row>
                    <xdr:rowOff>25400</xdr:rowOff>
                  </to>
                </anchor>
              </controlPr>
            </control>
          </mc:Choice>
        </mc:AlternateContent>
        <mc:AlternateContent xmlns:mc="http://schemas.openxmlformats.org/markup-compatibility/2006">
          <mc:Choice Requires="x14">
            <control shapeId="33854" r:id="rId65" name="Check Box 62">
              <controlPr defaultSize="0" autoFill="0" autoLine="0" autoPict="0">
                <anchor moveWithCells="1">
                  <from>
                    <xdr:col>7</xdr:col>
                    <xdr:colOff>82550</xdr:colOff>
                    <xdr:row>21</xdr:row>
                    <xdr:rowOff>0</xdr:rowOff>
                  </from>
                  <to>
                    <xdr:col>7</xdr:col>
                    <xdr:colOff>406400</xdr:colOff>
                    <xdr:row>22</xdr:row>
                    <xdr:rowOff>25400</xdr:rowOff>
                  </to>
                </anchor>
              </controlPr>
            </control>
          </mc:Choice>
        </mc:AlternateContent>
        <mc:AlternateContent xmlns:mc="http://schemas.openxmlformats.org/markup-compatibility/2006">
          <mc:Choice Requires="x14">
            <control shapeId="33855" r:id="rId66" name="Check Box 63">
              <controlPr defaultSize="0" autoFill="0" autoLine="0" autoPict="0">
                <anchor moveWithCells="1">
                  <from>
                    <xdr:col>8</xdr:col>
                    <xdr:colOff>82550</xdr:colOff>
                    <xdr:row>21</xdr:row>
                    <xdr:rowOff>0</xdr:rowOff>
                  </from>
                  <to>
                    <xdr:col>8</xdr:col>
                    <xdr:colOff>406400</xdr:colOff>
                    <xdr:row>22</xdr:row>
                    <xdr:rowOff>25400</xdr:rowOff>
                  </to>
                </anchor>
              </controlPr>
            </control>
          </mc:Choice>
        </mc:AlternateContent>
        <mc:AlternateContent xmlns:mc="http://schemas.openxmlformats.org/markup-compatibility/2006">
          <mc:Choice Requires="x14">
            <control shapeId="33856" r:id="rId67" name="Check Box 64">
              <controlPr defaultSize="0" autoFill="0" autoLine="0" autoPict="0">
                <anchor moveWithCells="1">
                  <from>
                    <xdr:col>9</xdr:col>
                    <xdr:colOff>82550</xdr:colOff>
                    <xdr:row>21</xdr:row>
                    <xdr:rowOff>0</xdr:rowOff>
                  </from>
                  <to>
                    <xdr:col>9</xdr:col>
                    <xdr:colOff>406400</xdr:colOff>
                    <xdr:row>22</xdr:row>
                    <xdr:rowOff>25400</xdr:rowOff>
                  </to>
                </anchor>
              </controlPr>
            </control>
          </mc:Choice>
        </mc:AlternateContent>
        <mc:AlternateContent xmlns:mc="http://schemas.openxmlformats.org/markup-compatibility/2006">
          <mc:Choice Requires="x14">
            <control shapeId="33857" r:id="rId68" name="Check Box 65">
              <controlPr defaultSize="0" autoFill="0" autoLine="0" autoPict="0">
                <anchor moveWithCells="1">
                  <from>
                    <xdr:col>10</xdr:col>
                    <xdr:colOff>146050</xdr:colOff>
                    <xdr:row>21</xdr:row>
                    <xdr:rowOff>0</xdr:rowOff>
                  </from>
                  <to>
                    <xdr:col>10</xdr:col>
                    <xdr:colOff>457200</xdr:colOff>
                    <xdr:row>22</xdr:row>
                    <xdr:rowOff>25400</xdr:rowOff>
                  </to>
                </anchor>
              </controlPr>
            </control>
          </mc:Choice>
        </mc:AlternateContent>
        <mc:AlternateContent xmlns:mc="http://schemas.openxmlformats.org/markup-compatibility/2006">
          <mc:Choice Requires="x14">
            <control shapeId="33858" r:id="rId69" name="Check Box 66">
              <controlPr defaultSize="0" autoFill="0" autoLine="0" autoPict="0">
                <anchor moveWithCells="1">
                  <from>
                    <xdr:col>6</xdr:col>
                    <xdr:colOff>82550</xdr:colOff>
                    <xdr:row>22</xdr:row>
                    <xdr:rowOff>0</xdr:rowOff>
                  </from>
                  <to>
                    <xdr:col>6</xdr:col>
                    <xdr:colOff>406400</xdr:colOff>
                    <xdr:row>23</xdr:row>
                    <xdr:rowOff>25400</xdr:rowOff>
                  </to>
                </anchor>
              </controlPr>
            </control>
          </mc:Choice>
        </mc:AlternateContent>
        <mc:AlternateContent xmlns:mc="http://schemas.openxmlformats.org/markup-compatibility/2006">
          <mc:Choice Requires="x14">
            <control shapeId="33859" r:id="rId70" name="Check Box 67">
              <controlPr defaultSize="0" autoFill="0" autoLine="0" autoPict="0">
                <anchor moveWithCells="1">
                  <from>
                    <xdr:col>7</xdr:col>
                    <xdr:colOff>82550</xdr:colOff>
                    <xdr:row>22</xdr:row>
                    <xdr:rowOff>0</xdr:rowOff>
                  </from>
                  <to>
                    <xdr:col>7</xdr:col>
                    <xdr:colOff>406400</xdr:colOff>
                    <xdr:row>23</xdr:row>
                    <xdr:rowOff>25400</xdr:rowOff>
                  </to>
                </anchor>
              </controlPr>
            </control>
          </mc:Choice>
        </mc:AlternateContent>
        <mc:AlternateContent xmlns:mc="http://schemas.openxmlformats.org/markup-compatibility/2006">
          <mc:Choice Requires="x14">
            <control shapeId="33860" r:id="rId71" name="Check Box 68">
              <controlPr defaultSize="0" autoFill="0" autoLine="0" autoPict="0">
                <anchor moveWithCells="1">
                  <from>
                    <xdr:col>8</xdr:col>
                    <xdr:colOff>82550</xdr:colOff>
                    <xdr:row>22</xdr:row>
                    <xdr:rowOff>0</xdr:rowOff>
                  </from>
                  <to>
                    <xdr:col>8</xdr:col>
                    <xdr:colOff>406400</xdr:colOff>
                    <xdr:row>23</xdr:row>
                    <xdr:rowOff>25400</xdr:rowOff>
                  </to>
                </anchor>
              </controlPr>
            </control>
          </mc:Choice>
        </mc:AlternateContent>
        <mc:AlternateContent xmlns:mc="http://schemas.openxmlformats.org/markup-compatibility/2006">
          <mc:Choice Requires="x14">
            <control shapeId="33861" r:id="rId72" name="Check Box 69">
              <controlPr defaultSize="0" autoFill="0" autoLine="0" autoPict="0">
                <anchor moveWithCells="1">
                  <from>
                    <xdr:col>9</xdr:col>
                    <xdr:colOff>82550</xdr:colOff>
                    <xdr:row>22</xdr:row>
                    <xdr:rowOff>0</xdr:rowOff>
                  </from>
                  <to>
                    <xdr:col>9</xdr:col>
                    <xdr:colOff>406400</xdr:colOff>
                    <xdr:row>23</xdr:row>
                    <xdr:rowOff>25400</xdr:rowOff>
                  </to>
                </anchor>
              </controlPr>
            </control>
          </mc:Choice>
        </mc:AlternateContent>
        <mc:AlternateContent xmlns:mc="http://schemas.openxmlformats.org/markup-compatibility/2006">
          <mc:Choice Requires="x14">
            <control shapeId="33862" r:id="rId73" name="Check Box 70">
              <controlPr defaultSize="0" autoFill="0" autoLine="0" autoPict="0">
                <anchor moveWithCells="1">
                  <from>
                    <xdr:col>10</xdr:col>
                    <xdr:colOff>146050</xdr:colOff>
                    <xdr:row>22</xdr:row>
                    <xdr:rowOff>0</xdr:rowOff>
                  </from>
                  <to>
                    <xdr:col>10</xdr:col>
                    <xdr:colOff>457200</xdr:colOff>
                    <xdr:row>23</xdr:row>
                    <xdr:rowOff>25400</xdr:rowOff>
                  </to>
                </anchor>
              </controlPr>
            </control>
          </mc:Choice>
        </mc:AlternateContent>
        <mc:AlternateContent xmlns:mc="http://schemas.openxmlformats.org/markup-compatibility/2006">
          <mc:Choice Requires="x14">
            <control shapeId="33863" r:id="rId74" name="Check Box 71">
              <controlPr defaultSize="0" autoFill="0" autoLine="0" autoPict="0">
                <anchor moveWithCells="1">
                  <from>
                    <xdr:col>6</xdr:col>
                    <xdr:colOff>82550</xdr:colOff>
                    <xdr:row>23</xdr:row>
                    <xdr:rowOff>0</xdr:rowOff>
                  </from>
                  <to>
                    <xdr:col>6</xdr:col>
                    <xdr:colOff>406400</xdr:colOff>
                    <xdr:row>24</xdr:row>
                    <xdr:rowOff>25400</xdr:rowOff>
                  </to>
                </anchor>
              </controlPr>
            </control>
          </mc:Choice>
        </mc:AlternateContent>
        <mc:AlternateContent xmlns:mc="http://schemas.openxmlformats.org/markup-compatibility/2006">
          <mc:Choice Requires="x14">
            <control shapeId="33864" r:id="rId75" name="Check Box 72">
              <controlPr defaultSize="0" autoFill="0" autoLine="0" autoPict="0">
                <anchor moveWithCells="1">
                  <from>
                    <xdr:col>7</xdr:col>
                    <xdr:colOff>82550</xdr:colOff>
                    <xdr:row>23</xdr:row>
                    <xdr:rowOff>0</xdr:rowOff>
                  </from>
                  <to>
                    <xdr:col>7</xdr:col>
                    <xdr:colOff>406400</xdr:colOff>
                    <xdr:row>24</xdr:row>
                    <xdr:rowOff>25400</xdr:rowOff>
                  </to>
                </anchor>
              </controlPr>
            </control>
          </mc:Choice>
        </mc:AlternateContent>
        <mc:AlternateContent xmlns:mc="http://schemas.openxmlformats.org/markup-compatibility/2006">
          <mc:Choice Requires="x14">
            <control shapeId="33865" r:id="rId76" name="Check Box 73">
              <controlPr defaultSize="0" autoFill="0" autoLine="0" autoPict="0">
                <anchor moveWithCells="1">
                  <from>
                    <xdr:col>8</xdr:col>
                    <xdr:colOff>82550</xdr:colOff>
                    <xdr:row>23</xdr:row>
                    <xdr:rowOff>0</xdr:rowOff>
                  </from>
                  <to>
                    <xdr:col>8</xdr:col>
                    <xdr:colOff>406400</xdr:colOff>
                    <xdr:row>24</xdr:row>
                    <xdr:rowOff>25400</xdr:rowOff>
                  </to>
                </anchor>
              </controlPr>
            </control>
          </mc:Choice>
        </mc:AlternateContent>
        <mc:AlternateContent xmlns:mc="http://schemas.openxmlformats.org/markup-compatibility/2006">
          <mc:Choice Requires="x14">
            <control shapeId="33866" r:id="rId77" name="Check Box 74">
              <controlPr defaultSize="0" autoFill="0" autoLine="0" autoPict="0">
                <anchor moveWithCells="1">
                  <from>
                    <xdr:col>9</xdr:col>
                    <xdr:colOff>82550</xdr:colOff>
                    <xdr:row>23</xdr:row>
                    <xdr:rowOff>0</xdr:rowOff>
                  </from>
                  <to>
                    <xdr:col>9</xdr:col>
                    <xdr:colOff>406400</xdr:colOff>
                    <xdr:row>24</xdr:row>
                    <xdr:rowOff>25400</xdr:rowOff>
                  </to>
                </anchor>
              </controlPr>
            </control>
          </mc:Choice>
        </mc:AlternateContent>
        <mc:AlternateContent xmlns:mc="http://schemas.openxmlformats.org/markup-compatibility/2006">
          <mc:Choice Requires="x14">
            <control shapeId="33867" r:id="rId78" name="Check Box 75">
              <controlPr defaultSize="0" autoFill="0" autoLine="0" autoPict="0">
                <anchor moveWithCells="1">
                  <from>
                    <xdr:col>10</xdr:col>
                    <xdr:colOff>146050</xdr:colOff>
                    <xdr:row>23</xdr:row>
                    <xdr:rowOff>0</xdr:rowOff>
                  </from>
                  <to>
                    <xdr:col>10</xdr:col>
                    <xdr:colOff>457200</xdr:colOff>
                    <xdr:row>24</xdr:row>
                    <xdr:rowOff>25400</xdr:rowOff>
                  </to>
                </anchor>
              </controlPr>
            </control>
          </mc:Choice>
        </mc:AlternateContent>
        <mc:AlternateContent xmlns:mc="http://schemas.openxmlformats.org/markup-compatibility/2006">
          <mc:Choice Requires="x14">
            <control shapeId="33868" r:id="rId79" name="Check Box 76">
              <controlPr defaultSize="0" autoFill="0" autoLine="0" autoPict="0">
                <anchor moveWithCells="1">
                  <from>
                    <xdr:col>6</xdr:col>
                    <xdr:colOff>82550</xdr:colOff>
                    <xdr:row>24</xdr:row>
                    <xdr:rowOff>0</xdr:rowOff>
                  </from>
                  <to>
                    <xdr:col>6</xdr:col>
                    <xdr:colOff>406400</xdr:colOff>
                    <xdr:row>25</xdr:row>
                    <xdr:rowOff>25400</xdr:rowOff>
                  </to>
                </anchor>
              </controlPr>
            </control>
          </mc:Choice>
        </mc:AlternateContent>
        <mc:AlternateContent xmlns:mc="http://schemas.openxmlformats.org/markup-compatibility/2006">
          <mc:Choice Requires="x14">
            <control shapeId="33869" r:id="rId80" name="Check Box 77">
              <controlPr defaultSize="0" autoFill="0" autoLine="0" autoPict="0">
                <anchor moveWithCells="1">
                  <from>
                    <xdr:col>7</xdr:col>
                    <xdr:colOff>82550</xdr:colOff>
                    <xdr:row>24</xdr:row>
                    <xdr:rowOff>0</xdr:rowOff>
                  </from>
                  <to>
                    <xdr:col>7</xdr:col>
                    <xdr:colOff>406400</xdr:colOff>
                    <xdr:row>25</xdr:row>
                    <xdr:rowOff>25400</xdr:rowOff>
                  </to>
                </anchor>
              </controlPr>
            </control>
          </mc:Choice>
        </mc:AlternateContent>
        <mc:AlternateContent xmlns:mc="http://schemas.openxmlformats.org/markup-compatibility/2006">
          <mc:Choice Requires="x14">
            <control shapeId="33870" r:id="rId81" name="Check Box 78">
              <controlPr defaultSize="0" autoFill="0" autoLine="0" autoPict="0">
                <anchor moveWithCells="1">
                  <from>
                    <xdr:col>8</xdr:col>
                    <xdr:colOff>82550</xdr:colOff>
                    <xdr:row>24</xdr:row>
                    <xdr:rowOff>0</xdr:rowOff>
                  </from>
                  <to>
                    <xdr:col>8</xdr:col>
                    <xdr:colOff>406400</xdr:colOff>
                    <xdr:row>25</xdr:row>
                    <xdr:rowOff>25400</xdr:rowOff>
                  </to>
                </anchor>
              </controlPr>
            </control>
          </mc:Choice>
        </mc:AlternateContent>
        <mc:AlternateContent xmlns:mc="http://schemas.openxmlformats.org/markup-compatibility/2006">
          <mc:Choice Requires="x14">
            <control shapeId="33871" r:id="rId82" name="Check Box 79">
              <controlPr defaultSize="0" autoFill="0" autoLine="0" autoPict="0">
                <anchor moveWithCells="1">
                  <from>
                    <xdr:col>9</xdr:col>
                    <xdr:colOff>82550</xdr:colOff>
                    <xdr:row>24</xdr:row>
                    <xdr:rowOff>0</xdr:rowOff>
                  </from>
                  <to>
                    <xdr:col>9</xdr:col>
                    <xdr:colOff>406400</xdr:colOff>
                    <xdr:row>25</xdr:row>
                    <xdr:rowOff>25400</xdr:rowOff>
                  </to>
                </anchor>
              </controlPr>
            </control>
          </mc:Choice>
        </mc:AlternateContent>
        <mc:AlternateContent xmlns:mc="http://schemas.openxmlformats.org/markup-compatibility/2006">
          <mc:Choice Requires="x14">
            <control shapeId="33872" r:id="rId83" name="Check Box 80">
              <controlPr defaultSize="0" autoFill="0" autoLine="0" autoPict="0">
                <anchor moveWithCells="1">
                  <from>
                    <xdr:col>10</xdr:col>
                    <xdr:colOff>146050</xdr:colOff>
                    <xdr:row>24</xdr:row>
                    <xdr:rowOff>0</xdr:rowOff>
                  </from>
                  <to>
                    <xdr:col>10</xdr:col>
                    <xdr:colOff>457200</xdr:colOff>
                    <xdr:row>25</xdr:row>
                    <xdr:rowOff>25400</xdr:rowOff>
                  </to>
                </anchor>
              </controlPr>
            </control>
          </mc:Choice>
        </mc:AlternateContent>
        <mc:AlternateContent xmlns:mc="http://schemas.openxmlformats.org/markup-compatibility/2006">
          <mc:Choice Requires="x14">
            <control shapeId="33873" r:id="rId84" name="Check Box 81">
              <controlPr defaultSize="0" autoFill="0" autoLine="0" autoPict="0">
                <anchor moveWithCells="1">
                  <from>
                    <xdr:col>6</xdr:col>
                    <xdr:colOff>82550</xdr:colOff>
                    <xdr:row>25</xdr:row>
                    <xdr:rowOff>0</xdr:rowOff>
                  </from>
                  <to>
                    <xdr:col>6</xdr:col>
                    <xdr:colOff>406400</xdr:colOff>
                    <xdr:row>26</xdr:row>
                    <xdr:rowOff>25400</xdr:rowOff>
                  </to>
                </anchor>
              </controlPr>
            </control>
          </mc:Choice>
        </mc:AlternateContent>
        <mc:AlternateContent xmlns:mc="http://schemas.openxmlformats.org/markup-compatibility/2006">
          <mc:Choice Requires="x14">
            <control shapeId="33874" r:id="rId85" name="Check Box 82">
              <controlPr defaultSize="0" autoFill="0" autoLine="0" autoPict="0">
                <anchor moveWithCells="1">
                  <from>
                    <xdr:col>7</xdr:col>
                    <xdr:colOff>82550</xdr:colOff>
                    <xdr:row>25</xdr:row>
                    <xdr:rowOff>0</xdr:rowOff>
                  </from>
                  <to>
                    <xdr:col>7</xdr:col>
                    <xdr:colOff>406400</xdr:colOff>
                    <xdr:row>26</xdr:row>
                    <xdr:rowOff>25400</xdr:rowOff>
                  </to>
                </anchor>
              </controlPr>
            </control>
          </mc:Choice>
        </mc:AlternateContent>
        <mc:AlternateContent xmlns:mc="http://schemas.openxmlformats.org/markup-compatibility/2006">
          <mc:Choice Requires="x14">
            <control shapeId="33875" r:id="rId86" name="Check Box 83">
              <controlPr defaultSize="0" autoFill="0" autoLine="0" autoPict="0">
                <anchor moveWithCells="1">
                  <from>
                    <xdr:col>8</xdr:col>
                    <xdr:colOff>82550</xdr:colOff>
                    <xdr:row>25</xdr:row>
                    <xdr:rowOff>0</xdr:rowOff>
                  </from>
                  <to>
                    <xdr:col>8</xdr:col>
                    <xdr:colOff>406400</xdr:colOff>
                    <xdr:row>26</xdr:row>
                    <xdr:rowOff>25400</xdr:rowOff>
                  </to>
                </anchor>
              </controlPr>
            </control>
          </mc:Choice>
        </mc:AlternateContent>
        <mc:AlternateContent xmlns:mc="http://schemas.openxmlformats.org/markup-compatibility/2006">
          <mc:Choice Requires="x14">
            <control shapeId="33876" r:id="rId87" name="Check Box 84">
              <controlPr defaultSize="0" autoFill="0" autoLine="0" autoPict="0">
                <anchor moveWithCells="1">
                  <from>
                    <xdr:col>9</xdr:col>
                    <xdr:colOff>82550</xdr:colOff>
                    <xdr:row>25</xdr:row>
                    <xdr:rowOff>0</xdr:rowOff>
                  </from>
                  <to>
                    <xdr:col>9</xdr:col>
                    <xdr:colOff>406400</xdr:colOff>
                    <xdr:row>26</xdr:row>
                    <xdr:rowOff>25400</xdr:rowOff>
                  </to>
                </anchor>
              </controlPr>
            </control>
          </mc:Choice>
        </mc:AlternateContent>
        <mc:AlternateContent xmlns:mc="http://schemas.openxmlformats.org/markup-compatibility/2006">
          <mc:Choice Requires="x14">
            <control shapeId="33877" r:id="rId88" name="Check Box 85">
              <controlPr defaultSize="0" autoFill="0" autoLine="0" autoPict="0">
                <anchor moveWithCells="1">
                  <from>
                    <xdr:col>10</xdr:col>
                    <xdr:colOff>146050</xdr:colOff>
                    <xdr:row>25</xdr:row>
                    <xdr:rowOff>0</xdr:rowOff>
                  </from>
                  <to>
                    <xdr:col>10</xdr:col>
                    <xdr:colOff>457200</xdr:colOff>
                    <xdr:row>26</xdr:row>
                    <xdr:rowOff>25400</xdr:rowOff>
                  </to>
                </anchor>
              </controlPr>
            </control>
          </mc:Choice>
        </mc:AlternateContent>
        <mc:AlternateContent xmlns:mc="http://schemas.openxmlformats.org/markup-compatibility/2006">
          <mc:Choice Requires="x14">
            <control shapeId="33878" r:id="rId89" name="Check Box 86">
              <controlPr defaultSize="0" autoFill="0" autoLine="0" autoPict="0">
                <anchor moveWithCells="1">
                  <from>
                    <xdr:col>6</xdr:col>
                    <xdr:colOff>82550</xdr:colOff>
                    <xdr:row>26</xdr:row>
                    <xdr:rowOff>0</xdr:rowOff>
                  </from>
                  <to>
                    <xdr:col>6</xdr:col>
                    <xdr:colOff>406400</xdr:colOff>
                    <xdr:row>27</xdr:row>
                    <xdr:rowOff>25400</xdr:rowOff>
                  </to>
                </anchor>
              </controlPr>
            </control>
          </mc:Choice>
        </mc:AlternateContent>
        <mc:AlternateContent xmlns:mc="http://schemas.openxmlformats.org/markup-compatibility/2006">
          <mc:Choice Requires="x14">
            <control shapeId="33879" r:id="rId90" name="Check Box 87">
              <controlPr defaultSize="0" autoFill="0" autoLine="0" autoPict="0">
                <anchor moveWithCells="1">
                  <from>
                    <xdr:col>7</xdr:col>
                    <xdr:colOff>82550</xdr:colOff>
                    <xdr:row>26</xdr:row>
                    <xdr:rowOff>0</xdr:rowOff>
                  </from>
                  <to>
                    <xdr:col>7</xdr:col>
                    <xdr:colOff>406400</xdr:colOff>
                    <xdr:row>27</xdr:row>
                    <xdr:rowOff>25400</xdr:rowOff>
                  </to>
                </anchor>
              </controlPr>
            </control>
          </mc:Choice>
        </mc:AlternateContent>
        <mc:AlternateContent xmlns:mc="http://schemas.openxmlformats.org/markup-compatibility/2006">
          <mc:Choice Requires="x14">
            <control shapeId="33880" r:id="rId91" name="Check Box 88">
              <controlPr defaultSize="0" autoFill="0" autoLine="0" autoPict="0">
                <anchor moveWithCells="1">
                  <from>
                    <xdr:col>8</xdr:col>
                    <xdr:colOff>82550</xdr:colOff>
                    <xdr:row>26</xdr:row>
                    <xdr:rowOff>0</xdr:rowOff>
                  </from>
                  <to>
                    <xdr:col>8</xdr:col>
                    <xdr:colOff>406400</xdr:colOff>
                    <xdr:row>27</xdr:row>
                    <xdr:rowOff>25400</xdr:rowOff>
                  </to>
                </anchor>
              </controlPr>
            </control>
          </mc:Choice>
        </mc:AlternateContent>
        <mc:AlternateContent xmlns:mc="http://schemas.openxmlformats.org/markup-compatibility/2006">
          <mc:Choice Requires="x14">
            <control shapeId="33881" r:id="rId92" name="Check Box 89">
              <controlPr defaultSize="0" autoFill="0" autoLine="0" autoPict="0">
                <anchor moveWithCells="1">
                  <from>
                    <xdr:col>9</xdr:col>
                    <xdr:colOff>82550</xdr:colOff>
                    <xdr:row>26</xdr:row>
                    <xdr:rowOff>0</xdr:rowOff>
                  </from>
                  <to>
                    <xdr:col>9</xdr:col>
                    <xdr:colOff>406400</xdr:colOff>
                    <xdr:row>27</xdr:row>
                    <xdr:rowOff>25400</xdr:rowOff>
                  </to>
                </anchor>
              </controlPr>
            </control>
          </mc:Choice>
        </mc:AlternateContent>
        <mc:AlternateContent xmlns:mc="http://schemas.openxmlformats.org/markup-compatibility/2006">
          <mc:Choice Requires="x14">
            <control shapeId="33882" r:id="rId93" name="Check Box 90">
              <controlPr defaultSize="0" autoFill="0" autoLine="0" autoPict="0">
                <anchor moveWithCells="1">
                  <from>
                    <xdr:col>10</xdr:col>
                    <xdr:colOff>146050</xdr:colOff>
                    <xdr:row>26</xdr:row>
                    <xdr:rowOff>0</xdr:rowOff>
                  </from>
                  <to>
                    <xdr:col>10</xdr:col>
                    <xdr:colOff>457200</xdr:colOff>
                    <xdr:row>27</xdr:row>
                    <xdr:rowOff>25400</xdr:rowOff>
                  </to>
                </anchor>
              </controlPr>
            </control>
          </mc:Choice>
        </mc:AlternateContent>
        <mc:AlternateContent xmlns:mc="http://schemas.openxmlformats.org/markup-compatibility/2006">
          <mc:Choice Requires="x14">
            <control shapeId="33883" r:id="rId94" name="Check Box 91">
              <controlPr defaultSize="0" autoFill="0" autoLine="0" autoPict="0">
                <anchor moveWithCells="1">
                  <from>
                    <xdr:col>6</xdr:col>
                    <xdr:colOff>82550</xdr:colOff>
                    <xdr:row>27</xdr:row>
                    <xdr:rowOff>0</xdr:rowOff>
                  </from>
                  <to>
                    <xdr:col>6</xdr:col>
                    <xdr:colOff>406400</xdr:colOff>
                    <xdr:row>28</xdr:row>
                    <xdr:rowOff>25400</xdr:rowOff>
                  </to>
                </anchor>
              </controlPr>
            </control>
          </mc:Choice>
        </mc:AlternateContent>
        <mc:AlternateContent xmlns:mc="http://schemas.openxmlformats.org/markup-compatibility/2006">
          <mc:Choice Requires="x14">
            <control shapeId="33884" r:id="rId95" name="Check Box 92">
              <controlPr defaultSize="0" autoFill="0" autoLine="0" autoPict="0">
                <anchor moveWithCells="1">
                  <from>
                    <xdr:col>7</xdr:col>
                    <xdr:colOff>82550</xdr:colOff>
                    <xdr:row>27</xdr:row>
                    <xdr:rowOff>0</xdr:rowOff>
                  </from>
                  <to>
                    <xdr:col>7</xdr:col>
                    <xdr:colOff>406400</xdr:colOff>
                    <xdr:row>28</xdr:row>
                    <xdr:rowOff>25400</xdr:rowOff>
                  </to>
                </anchor>
              </controlPr>
            </control>
          </mc:Choice>
        </mc:AlternateContent>
        <mc:AlternateContent xmlns:mc="http://schemas.openxmlformats.org/markup-compatibility/2006">
          <mc:Choice Requires="x14">
            <control shapeId="33885" r:id="rId96" name="Check Box 93">
              <controlPr defaultSize="0" autoFill="0" autoLine="0" autoPict="0">
                <anchor moveWithCells="1">
                  <from>
                    <xdr:col>8</xdr:col>
                    <xdr:colOff>82550</xdr:colOff>
                    <xdr:row>27</xdr:row>
                    <xdr:rowOff>0</xdr:rowOff>
                  </from>
                  <to>
                    <xdr:col>8</xdr:col>
                    <xdr:colOff>406400</xdr:colOff>
                    <xdr:row>28</xdr:row>
                    <xdr:rowOff>25400</xdr:rowOff>
                  </to>
                </anchor>
              </controlPr>
            </control>
          </mc:Choice>
        </mc:AlternateContent>
        <mc:AlternateContent xmlns:mc="http://schemas.openxmlformats.org/markup-compatibility/2006">
          <mc:Choice Requires="x14">
            <control shapeId="33886" r:id="rId97" name="Check Box 94">
              <controlPr defaultSize="0" autoFill="0" autoLine="0" autoPict="0">
                <anchor moveWithCells="1">
                  <from>
                    <xdr:col>9</xdr:col>
                    <xdr:colOff>82550</xdr:colOff>
                    <xdr:row>27</xdr:row>
                    <xdr:rowOff>0</xdr:rowOff>
                  </from>
                  <to>
                    <xdr:col>9</xdr:col>
                    <xdr:colOff>406400</xdr:colOff>
                    <xdr:row>28</xdr:row>
                    <xdr:rowOff>25400</xdr:rowOff>
                  </to>
                </anchor>
              </controlPr>
            </control>
          </mc:Choice>
        </mc:AlternateContent>
        <mc:AlternateContent xmlns:mc="http://schemas.openxmlformats.org/markup-compatibility/2006">
          <mc:Choice Requires="x14">
            <control shapeId="33887" r:id="rId98" name="Check Box 95">
              <controlPr defaultSize="0" autoFill="0" autoLine="0" autoPict="0">
                <anchor moveWithCells="1">
                  <from>
                    <xdr:col>10</xdr:col>
                    <xdr:colOff>146050</xdr:colOff>
                    <xdr:row>27</xdr:row>
                    <xdr:rowOff>0</xdr:rowOff>
                  </from>
                  <to>
                    <xdr:col>10</xdr:col>
                    <xdr:colOff>457200</xdr:colOff>
                    <xdr:row>28</xdr:row>
                    <xdr:rowOff>25400</xdr:rowOff>
                  </to>
                </anchor>
              </controlPr>
            </control>
          </mc:Choice>
        </mc:AlternateContent>
        <mc:AlternateContent xmlns:mc="http://schemas.openxmlformats.org/markup-compatibility/2006">
          <mc:Choice Requires="x14">
            <control shapeId="33888" r:id="rId99" name="Check Box 96">
              <controlPr defaultSize="0" autoFill="0" autoLine="0" autoPict="0">
                <anchor moveWithCells="1">
                  <from>
                    <xdr:col>6</xdr:col>
                    <xdr:colOff>82550</xdr:colOff>
                    <xdr:row>28</xdr:row>
                    <xdr:rowOff>0</xdr:rowOff>
                  </from>
                  <to>
                    <xdr:col>6</xdr:col>
                    <xdr:colOff>406400</xdr:colOff>
                    <xdr:row>29</xdr:row>
                    <xdr:rowOff>25400</xdr:rowOff>
                  </to>
                </anchor>
              </controlPr>
            </control>
          </mc:Choice>
        </mc:AlternateContent>
        <mc:AlternateContent xmlns:mc="http://schemas.openxmlformats.org/markup-compatibility/2006">
          <mc:Choice Requires="x14">
            <control shapeId="33889" r:id="rId100" name="Check Box 97">
              <controlPr defaultSize="0" autoFill="0" autoLine="0" autoPict="0">
                <anchor moveWithCells="1">
                  <from>
                    <xdr:col>7</xdr:col>
                    <xdr:colOff>82550</xdr:colOff>
                    <xdr:row>28</xdr:row>
                    <xdr:rowOff>0</xdr:rowOff>
                  </from>
                  <to>
                    <xdr:col>7</xdr:col>
                    <xdr:colOff>406400</xdr:colOff>
                    <xdr:row>29</xdr:row>
                    <xdr:rowOff>25400</xdr:rowOff>
                  </to>
                </anchor>
              </controlPr>
            </control>
          </mc:Choice>
        </mc:AlternateContent>
        <mc:AlternateContent xmlns:mc="http://schemas.openxmlformats.org/markup-compatibility/2006">
          <mc:Choice Requires="x14">
            <control shapeId="33890" r:id="rId101" name="Check Box 98">
              <controlPr defaultSize="0" autoFill="0" autoLine="0" autoPict="0">
                <anchor moveWithCells="1">
                  <from>
                    <xdr:col>8</xdr:col>
                    <xdr:colOff>82550</xdr:colOff>
                    <xdr:row>28</xdr:row>
                    <xdr:rowOff>0</xdr:rowOff>
                  </from>
                  <to>
                    <xdr:col>8</xdr:col>
                    <xdr:colOff>406400</xdr:colOff>
                    <xdr:row>29</xdr:row>
                    <xdr:rowOff>25400</xdr:rowOff>
                  </to>
                </anchor>
              </controlPr>
            </control>
          </mc:Choice>
        </mc:AlternateContent>
        <mc:AlternateContent xmlns:mc="http://schemas.openxmlformats.org/markup-compatibility/2006">
          <mc:Choice Requires="x14">
            <control shapeId="33891" r:id="rId102" name="Check Box 99">
              <controlPr defaultSize="0" autoFill="0" autoLine="0" autoPict="0">
                <anchor moveWithCells="1">
                  <from>
                    <xdr:col>9</xdr:col>
                    <xdr:colOff>82550</xdr:colOff>
                    <xdr:row>28</xdr:row>
                    <xdr:rowOff>0</xdr:rowOff>
                  </from>
                  <to>
                    <xdr:col>9</xdr:col>
                    <xdr:colOff>406400</xdr:colOff>
                    <xdr:row>29</xdr:row>
                    <xdr:rowOff>25400</xdr:rowOff>
                  </to>
                </anchor>
              </controlPr>
            </control>
          </mc:Choice>
        </mc:AlternateContent>
        <mc:AlternateContent xmlns:mc="http://schemas.openxmlformats.org/markup-compatibility/2006">
          <mc:Choice Requires="x14">
            <control shapeId="33892" r:id="rId103" name="Check Box 100">
              <controlPr defaultSize="0" autoFill="0" autoLine="0" autoPict="0">
                <anchor moveWithCells="1">
                  <from>
                    <xdr:col>10</xdr:col>
                    <xdr:colOff>146050</xdr:colOff>
                    <xdr:row>28</xdr:row>
                    <xdr:rowOff>0</xdr:rowOff>
                  </from>
                  <to>
                    <xdr:col>10</xdr:col>
                    <xdr:colOff>457200</xdr:colOff>
                    <xdr:row>29</xdr:row>
                    <xdr:rowOff>25400</xdr:rowOff>
                  </to>
                </anchor>
              </controlPr>
            </control>
          </mc:Choice>
        </mc:AlternateContent>
        <mc:AlternateContent xmlns:mc="http://schemas.openxmlformats.org/markup-compatibility/2006">
          <mc:Choice Requires="x14">
            <control shapeId="33893" r:id="rId104" name="Check Box 101">
              <controlPr defaultSize="0" autoFill="0" autoLine="0" autoPict="0">
                <anchor moveWithCells="1">
                  <from>
                    <xdr:col>6</xdr:col>
                    <xdr:colOff>82550</xdr:colOff>
                    <xdr:row>29</xdr:row>
                    <xdr:rowOff>0</xdr:rowOff>
                  </from>
                  <to>
                    <xdr:col>6</xdr:col>
                    <xdr:colOff>406400</xdr:colOff>
                    <xdr:row>30</xdr:row>
                    <xdr:rowOff>25400</xdr:rowOff>
                  </to>
                </anchor>
              </controlPr>
            </control>
          </mc:Choice>
        </mc:AlternateContent>
        <mc:AlternateContent xmlns:mc="http://schemas.openxmlformats.org/markup-compatibility/2006">
          <mc:Choice Requires="x14">
            <control shapeId="33894" r:id="rId105" name="Check Box 102">
              <controlPr defaultSize="0" autoFill="0" autoLine="0" autoPict="0">
                <anchor moveWithCells="1">
                  <from>
                    <xdr:col>7</xdr:col>
                    <xdr:colOff>82550</xdr:colOff>
                    <xdr:row>29</xdr:row>
                    <xdr:rowOff>0</xdr:rowOff>
                  </from>
                  <to>
                    <xdr:col>7</xdr:col>
                    <xdr:colOff>406400</xdr:colOff>
                    <xdr:row>30</xdr:row>
                    <xdr:rowOff>25400</xdr:rowOff>
                  </to>
                </anchor>
              </controlPr>
            </control>
          </mc:Choice>
        </mc:AlternateContent>
        <mc:AlternateContent xmlns:mc="http://schemas.openxmlformats.org/markup-compatibility/2006">
          <mc:Choice Requires="x14">
            <control shapeId="33895" r:id="rId106" name="Check Box 103">
              <controlPr defaultSize="0" autoFill="0" autoLine="0" autoPict="0">
                <anchor moveWithCells="1">
                  <from>
                    <xdr:col>8</xdr:col>
                    <xdr:colOff>82550</xdr:colOff>
                    <xdr:row>29</xdr:row>
                    <xdr:rowOff>0</xdr:rowOff>
                  </from>
                  <to>
                    <xdr:col>8</xdr:col>
                    <xdr:colOff>406400</xdr:colOff>
                    <xdr:row>30</xdr:row>
                    <xdr:rowOff>25400</xdr:rowOff>
                  </to>
                </anchor>
              </controlPr>
            </control>
          </mc:Choice>
        </mc:AlternateContent>
        <mc:AlternateContent xmlns:mc="http://schemas.openxmlformats.org/markup-compatibility/2006">
          <mc:Choice Requires="x14">
            <control shapeId="33896" r:id="rId107" name="Check Box 104">
              <controlPr defaultSize="0" autoFill="0" autoLine="0" autoPict="0">
                <anchor moveWithCells="1">
                  <from>
                    <xdr:col>9</xdr:col>
                    <xdr:colOff>82550</xdr:colOff>
                    <xdr:row>29</xdr:row>
                    <xdr:rowOff>0</xdr:rowOff>
                  </from>
                  <to>
                    <xdr:col>9</xdr:col>
                    <xdr:colOff>406400</xdr:colOff>
                    <xdr:row>30</xdr:row>
                    <xdr:rowOff>25400</xdr:rowOff>
                  </to>
                </anchor>
              </controlPr>
            </control>
          </mc:Choice>
        </mc:AlternateContent>
        <mc:AlternateContent xmlns:mc="http://schemas.openxmlformats.org/markup-compatibility/2006">
          <mc:Choice Requires="x14">
            <control shapeId="33897" r:id="rId108" name="Check Box 105">
              <controlPr defaultSize="0" autoFill="0" autoLine="0" autoPict="0">
                <anchor moveWithCells="1">
                  <from>
                    <xdr:col>10</xdr:col>
                    <xdr:colOff>146050</xdr:colOff>
                    <xdr:row>29</xdr:row>
                    <xdr:rowOff>0</xdr:rowOff>
                  </from>
                  <to>
                    <xdr:col>10</xdr:col>
                    <xdr:colOff>457200</xdr:colOff>
                    <xdr:row>30</xdr:row>
                    <xdr:rowOff>25400</xdr:rowOff>
                  </to>
                </anchor>
              </controlPr>
            </control>
          </mc:Choice>
        </mc:AlternateContent>
        <mc:AlternateContent xmlns:mc="http://schemas.openxmlformats.org/markup-compatibility/2006">
          <mc:Choice Requires="x14">
            <control shapeId="33898" r:id="rId109" name="Check Box 106">
              <controlPr defaultSize="0" autoFill="0" autoLine="0" autoPict="0">
                <anchor moveWithCells="1">
                  <from>
                    <xdr:col>6</xdr:col>
                    <xdr:colOff>82550</xdr:colOff>
                    <xdr:row>30</xdr:row>
                    <xdr:rowOff>0</xdr:rowOff>
                  </from>
                  <to>
                    <xdr:col>6</xdr:col>
                    <xdr:colOff>406400</xdr:colOff>
                    <xdr:row>31</xdr:row>
                    <xdr:rowOff>25400</xdr:rowOff>
                  </to>
                </anchor>
              </controlPr>
            </control>
          </mc:Choice>
        </mc:AlternateContent>
        <mc:AlternateContent xmlns:mc="http://schemas.openxmlformats.org/markup-compatibility/2006">
          <mc:Choice Requires="x14">
            <control shapeId="33899" r:id="rId110" name="Check Box 107">
              <controlPr defaultSize="0" autoFill="0" autoLine="0" autoPict="0">
                <anchor moveWithCells="1">
                  <from>
                    <xdr:col>7</xdr:col>
                    <xdr:colOff>82550</xdr:colOff>
                    <xdr:row>30</xdr:row>
                    <xdr:rowOff>0</xdr:rowOff>
                  </from>
                  <to>
                    <xdr:col>7</xdr:col>
                    <xdr:colOff>406400</xdr:colOff>
                    <xdr:row>31</xdr:row>
                    <xdr:rowOff>25400</xdr:rowOff>
                  </to>
                </anchor>
              </controlPr>
            </control>
          </mc:Choice>
        </mc:AlternateContent>
        <mc:AlternateContent xmlns:mc="http://schemas.openxmlformats.org/markup-compatibility/2006">
          <mc:Choice Requires="x14">
            <control shapeId="33900" r:id="rId111" name="Check Box 108">
              <controlPr defaultSize="0" autoFill="0" autoLine="0" autoPict="0">
                <anchor moveWithCells="1">
                  <from>
                    <xdr:col>8</xdr:col>
                    <xdr:colOff>82550</xdr:colOff>
                    <xdr:row>30</xdr:row>
                    <xdr:rowOff>0</xdr:rowOff>
                  </from>
                  <to>
                    <xdr:col>8</xdr:col>
                    <xdr:colOff>406400</xdr:colOff>
                    <xdr:row>31</xdr:row>
                    <xdr:rowOff>25400</xdr:rowOff>
                  </to>
                </anchor>
              </controlPr>
            </control>
          </mc:Choice>
        </mc:AlternateContent>
        <mc:AlternateContent xmlns:mc="http://schemas.openxmlformats.org/markup-compatibility/2006">
          <mc:Choice Requires="x14">
            <control shapeId="33901" r:id="rId112" name="Check Box 109">
              <controlPr defaultSize="0" autoFill="0" autoLine="0" autoPict="0">
                <anchor moveWithCells="1">
                  <from>
                    <xdr:col>9</xdr:col>
                    <xdr:colOff>82550</xdr:colOff>
                    <xdr:row>30</xdr:row>
                    <xdr:rowOff>0</xdr:rowOff>
                  </from>
                  <to>
                    <xdr:col>9</xdr:col>
                    <xdr:colOff>406400</xdr:colOff>
                    <xdr:row>31</xdr:row>
                    <xdr:rowOff>25400</xdr:rowOff>
                  </to>
                </anchor>
              </controlPr>
            </control>
          </mc:Choice>
        </mc:AlternateContent>
        <mc:AlternateContent xmlns:mc="http://schemas.openxmlformats.org/markup-compatibility/2006">
          <mc:Choice Requires="x14">
            <control shapeId="33902" r:id="rId113" name="Check Box 110">
              <controlPr defaultSize="0" autoFill="0" autoLine="0" autoPict="0">
                <anchor moveWithCells="1">
                  <from>
                    <xdr:col>10</xdr:col>
                    <xdr:colOff>146050</xdr:colOff>
                    <xdr:row>30</xdr:row>
                    <xdr:rowOff>0</xdr:rowOff>
                  </from>
                  <to>
                    <xdr:col>10</xdr:col>
                    <xdr:colOff>457200</xdr:colOff>
                    <xdr:row>31</xdr:row>
                    <xdr:rowOff>25400</xdr:rowOff>
                  </to>
                </anchor>
              </controlPr>
            </control>
          </mc:Choice>
        </mc:AlternateContent>
        <mc:AlternateContent xmlns:mc="http://schemas.openxmlformats.org/markup-compatibility/2006">
          <mc:Choice Requires="x14">
            <control shapeId="33903" r:id="rId114" name="Check Box 111">
              <controlPr defaultSize="0" autoFill="0" autoLine="0" autoPict="0">
                <anchor moveWithCells="1">
                  <from>
                    <xdr:col>6</xdr:col>
                    <xdr:colOff>82550</xdr:colOff>
                    <xdr:row>31</xdr:row>
                    <xdr:rowOff>0</xdr:rowOff>
                  </from>
                  <to>
                    <xdr:col>6</xdr:col>
                    <xdr:colOff>406400</xdr:colOff>
                    <xdr:row>32</xdr:row>
                    <xdr:rowOff>25400</xdr:rowOff>
                  </to>
                </anchor>
              </controlPr>
            </control>
          </mc:Choice>
        </mc:AlternateContent>
        <mc:AlternateContent xmlns:mc="http://schemas.openxmlformats.org/markup-compatibility/2006">
          <mc:Choice Requires="x14">
            <control shapeId="33904" r:id="rId115" name="Check Box 112">
              <controlPr defaultSize="0" autoFill="0" autoLine="0" autoPict="0">
                <anchor moveWithCells="1">
                  <from>
                    <xdr:col>7</xdr:col>
                    <xdr:colOff>82550</xdr:colOff>
                    <xdr:row>31</xdr:row>
                    <xdr:rowOff>0</xdr:rowOff>
                  </from>
                  <to>
                    <xdr:col>7</xdr:col>
                    <xdr:colOff>406400</xdr:colOff>
                    <xdr:row>32</xdr:row>
                    <xdr:rowOff>25400</xdr:rowOff>
                  </to>
                </anchor>
              </controlPr>
            </control>
          </mc:Choice>
        </mc:AlternateContent>
        <mc:AlternateContent xmlns:mc="http://schemas.openxmlformats.org/markup-compatibility/2006">
          <mc:Choice Requires="x14">
            <control shapeId="33905" r:id="rId116" name="Check Box 113">
              <controlPr defaultSize="0" autoFill="0" autoLine="0" autoPict="0">
                <anchor moveWithCells="1">
                  <from>
                    <xdr:col>8</xdr:col>
                    <xdr:colOff>82550</xdr:colOff>
                    <xdr:row>31</xdr:row>
                    <xdr:rowOff>0</xdr:rowOff>
                  </from>
                  <to>
                    <xdr:col>8</xdr:col>
                    <xdr:colOff>406400</xdr:colOff>
                    <xdr:row>32</xdr:row>
                    <xdr:rowOff>25400</xdr:rowOff>
                  </to>
                </anchor>
              </controlPr>
            </control>
          </mc:Choice>
        </mc:AlternateContent>
        <mc:AlternateContent xmlns:mc="http://schemas.openxmlformats.org/markup-compatibility/2006">
          <mc:Choice Requires="x14">
            <control shapeId="33906" r:id="rId117" name="Check Box 114">
              <controlPr defaultSize="0" autoFill="0" autoLine="0" autoPict="0">
                <anchor moveWithCells="1">
                  <from>
                    <xdr:col>9</xdr:col>
                    <xdr:colOff>82550</xdr:colOff>
                    <xdr:row>31</xdr:row>
                    <xdr:rowOff>0</xdr:rowOff>
                  </from>
                  <to>
                    <xdr:col>9</xdr:col>
                    <xdr:colOff>406400</xdr:colOff>
                    <xdr:row>32</xdr:row>
                    <xdr:rowOff>25400</xdr:rowOff>
                  </to>
                </anchor>
              </controlPr>
            </control>
          </mc:Choice>
        </mc:AlternateContent>
        <mc:AlternateContent xmlns:mc="http://schemas.openxmlformats.org/markup-compatibility/2006">
          <mc:Choice Requires="x14">
            <control shapeId="33907" r:id="rId118" name="Check Box 115">
              <controlPr defaultSize="0" autoFill="0" autoLine="0" autoPict="0">
                <anchor moveWithCells="1">
                  <from>
                    <xdr:col>10</xdr:col>
                    <xdr:colOff>146050</xdr:colOff>
                    <xdr:row>31</xdr:row>
                    <xdr:rowOff>0</xdr:rowOff>
                  </from>
                  <to>
                    <xdr:col>10</xdr:col>
                    <xdr:colOff>457200</xdr:colOff>
                    <xdr:row>32</xdr:row>
                    <xdr:rowOff>25400</xdr:rowOff>
                  </to>
                </anchor>
              </controlPr>
            </control>
          </mc:Choice>
        </mc:AlternateContent>
        <mc:AlternateContent xmlns:mc="http://schemas.openxmlformats.org/markup-compatibility/2006">
          <mc:Choice Requires="x14">
            <control shapeId="33908" r:id="rId119" name="Check Box 116">
              <controlPr defaultSize="0" autoFill="0" autoLine="0" autoPict="0">
                <anchor moveWithCells="1">
                  <from>
                    <xdr:col>7</xdr:col>
                    <xdr:colOff>82550</xdr:colOff>
                    <xdr:row>32</xdr:row>
                    <xdr:rowOff>0</xdr:rowOff>
                  </from>
                  <to>
                    <xdr:col>7</xdr:col>
                    <xdr:colOff>406400</xdr:colOff>
                    <xdr:row>33</xdr:row>
                    <xdr:rowOff>25400</xdr:rowOff>
                  </to>
                </anchor>
              </controlPr>
            </control>
          </mc:Choice>
        </mc:AlternateContent>
        <mc:AlternateContent xmlns:mc="http://schemas.openxmlformats.org/markup-compatibility/2006">
          <mc:Choice Requires="x14">
            <control shapeId="33909" r:id="rId120" name="Check Box 117">
              <controlPr defaultSize="0" autoFill="0" autoLine="0" autoPict="0">
                <anchor moveWithCells="1">
                  <from>
                    <xdr:col>8</xdr:col>
                    <xdr:colOff>82550</xdr:colOff>
                    <xdr:row>32</xdr:row>
                    <xdr:rowOff>0</xdr:rowOff>
                  </from>
                  <to>
                    <xdr:col>8</xdr:col>
                    <xdr:colOff>406400</xdr:colOff>
                    <xdr:row>33</xdr:row>
                    <xdr:rowOff>25400</xdr:rowOff>
                  </to>
                </anchor>
              </controlPr>
            </control>
          </mc:Choice>
        </mc:AlternateContent>
        <mc:AlternateContent xmlns:mc="http://schemas.openxmlformats.org/markup-compatibility/2006">
          <mc:Choice Requires="x14">
            <control shapeId="33910" r:id="rId121" name="Check Box 118">
              <controlPr defaultSize="0" autoFill="0" autoLine="0" autoPict="0">
                <anchor moveWithCells="1">
                  <from>
                    <xdr:col>9</xdr:col>
                    <xdr:colOff>82550</xdr:colOff>
                    <xdr:row>32</xdr:row>
                    <xdr:rowOff>0</xdr:rowOff>
                  </from>
                  <to>
                    <xdr:col>9</xdr:col>
                    <xdr:colOff>406400</xdr:colOff>
                    <xdr:row>33</xdr:row>
                    <xdr:rowOff>25400</xdr:rowOff>
                  </to>
                </anchor>
              </controlPr>
            </control>
          </mc:Choice>
        </mc:AlternateContent>
        <mc:AlternateContent xmlns:mc="http://schemas.openxmlformats.org/markup-compatibility/2006">
          <mc:Choice Requires="x14">
            <control shapeId="33911" r:id="rId122" name="Check Box 119">
              <controlPr defaultSize="0" autoFill="0" autoLine="0" autoPict="0">
                <anchor moveWithCells="1">
                  <from>
                    <xdr:col>10</xdr:col>
                    <xdr:colOff>146050</xdr:colOff>
                    <xdr:row>32</xdr:row>
                    <xdr:rowOff>0</xdr:rowOff>
                  </from>
                  <to>
                    <xdr:col>10</xdr:col>
                    <xdr:colOff>457200</xdr:colOff>
                    <xdr:row>33</xdr:row>
                    <xdr:rowOff>25400</xdr:rowOff>
                  </to>
                </anchor>
              </controlPr>
            </control>
          </mc:Choice>
        </mc:AlternateContent>
        <mc:AlternateContent xmlns:mc="http://schemas.openxmlformats.org/markup-compatibility/2006">
          <mc:Choice Requires="x14">
            <control shapeId="33912" r:id="rId123" name="Check Box 120">
              <controlPr defaultSize="0" autoFill="0" autoLine="0" autoPict="0">
                <anchor moveWithCells="1">
                  <from>
                    <xdr:col>6</xdr:col>
                    <xdr:colOff>82550</xdr:colOff>
                    <xdr:row>32</xdr:row>
                    <xdr:rowOff>0</xdr:rowOff>
                  </from>
                  <to>
                    <xdr:col>6</xdr:col>
                    <xdr:colOff>406400</xdr:colOff>
                    <xdr:row>33</xdr:row>
                    <xdr:rowOff>25400</xdr:rowOff>
                  </to>
                </anchor>
              </controlPr>
            </control>
          </mc:Choice>
        </mc:AlternateContent>
        <mc:AlternateContent xmlns:mc="http://schemas.openxmlformats.org/markup-compatibility/2006">
          <mc:Choice Requires="x14">
            <control shapeId="33913" r:id="rId124" name="Check Box 121">
              <controlPr defaultSize="0" autoFill="0" autoLine="0" autoPict="0">
                <anchor moveWithCells="1">
                  <from>
                    <xdr:col>6</xdr:col>
                    <xdr:colOff>82550</xdr:colOff>
                    <xdr:row>33</xdr:row>
                    <xdr:rowOff>0</xdr:rowOff>
                  </from>
                  <to>
                    <xdr:col>6</xdr:col>
                    <xdr:colOff>406400</xdr:colOff>
                    <xdr:row>34</xdr:row>
                    <xdr:rowOff>25400</xdr:rowOff>
                  </to>
                </anchor>
              </controlPr>
            </control>
          </mc:Choice>
        </mc:AlternateContent>
        <mc:AlternateContent xmlns:mc="http://schemas.openxmlformats.org/markup-compatibility/2006">
          <mc:Choice Requires="x14">
            <control shapeId="33914" r:id="rId125" name="Check Box 122">
              <controlPr defaultSize="0" autoFill="0" autoLine="0" autoPict="0">
                <anchor moveWithCells="1">
                  <from>
                    <xdr:col>7</xdr:col>
                    <xdr:colOff>82550</xdr:colOff>
                    <xdr:row>33</xdr:row>
                    <xdr:rowOff>0</xdr:rowOff>
                  </from>
                  <to>
                    <xdr:col>7</xdr:col>
                    <xdr:colOff>406400</xdr:colOff>
                    <xdr:row>34</xdr:row>
                    <xdr:rowOff>25400</xdr:rowOff>
                  </to>
                </anchor>
              </controlPr>
            </control>
          </mc:Choice>
        </mc:AlternateContent>
        <mc:AlternateContent xmlns:mc="http://schemas.openxmlformats.org/markup-compatibility/2006">
          <mc:Choice Requires="x14">
            <control shapeId="33915" r:id="rId126" name="Check Box 123">
              <controlPr defaultSize="0" autoFill="0" autoLine="0" autoPict="0">
                <anchor moveWithCells="1">
                  <from>
                    <xdr:col>8</xdr:col>
                    <xdr:colOff>82550</xdr:colOff>
                    <xdr:row>33</xdr:row>
                    <xdr:rowOff>0</xdr:rowOff>
                  </from>
                  <to>
                    <xdr:col>8</xdr:col>
                    <xdr:colOff>406400</xdr:colOff>
                    <xdr:row>34</xdr:row>
                    <xdr:rowOff>25400</xdr:rowOff>
                  </to>
                </anchor>
              </controlPr>
            </control>
          </mc:Choice>
        </mc:AlternateContent>
        <mc:AlternateContent xmlns:mc="http://schemas.openxmlformats.org/markup-compatibility/2006">
          <mc:Choice Requires="x14">
            <control shapeId="33916" r:id="rId127" name="Check Box 124">
              <controlPr defaultSize="0" autoFill="0" autoLine="0" autoPict="0">
                <anchor moveWithCells="1">
                  <from>
                    <xdr:col>9</xdr:col>
                    <xdr:colOff>82550</xdr:colOff>
                    <xdr:row>33</xdr:row>
                    <xdr:rowOff>0</xdr:rowOff>
                  </from>
                  <to>
                    <xdr:col>9</xdr:col>
                    <xdr:colOff>406400</xdr:colOff>
                    <xdr:row>34</xdr:row>
                    <xdr:rowOff>25400</xdr:rowOff>
                  </to>
                </anchor>
              </controlPr>
            </control>
          </mc:Choice>
        </mc:AlternateContent>
        <mc:AlternateContent xmlns:mc="http://schemas.openxmlformats.org/markup-compatibility/2006">
          <mc:Choice Requires="x14">
            <control shapeId="33917" r:id="rId128" name="Check Box 125">
              <controlPr defaultSize="0" autoFill="0" autoLine="0" autoPict="0">
                <anchor moveWithCells="1">
                  <from>
                    <xdr:col>10</xdr:col>
                    <xdr:colOff>146050</xdr:colOff>
                    <xdr:row>33</xdr:row>
                    <xdr:rowOff>0</xdr:rowOff>
                  </from>
                  <to>
                    <xdr:col>10</xdr:col>
                    <xdr:colOff>457200</xdr:colOff>
                    <xdr:row>34</xdr:row>
                    <xdr:rowOff>25400</xdr:rowOff>
                  </to>
                </anchor>
              </controlPr>
            </control>
          </mc:Choice>
        </mc:AlternateContent>
        <mc:AlternateContent xmlns:mc="http://schemas.openxmlformats.org/markup-compatibility/2006">
          <mc:Choice Requires="x14">
            <control shapeId="33918" r:id="rId129" name="Check Box 126">
              <controlPr defaultSize="0" autoFill="0" autoLine="0" autoPict="0">
                <anchor moveWithCells="1">
                  <from>
                    <xdr:col>6</xdr:col>
                    <xdr:colOff>82550</xdr:colOff>
                    <xdr:row>34</xdr:row>
                    <xdr:rowOff>0</xdr:rowOff>
                  </from>
                  <to>
                    <xdr:col>6</xdr:col>
                    <xdr:colOff>406400</xdr:colOff>
                    <xdr:row>35</xdr:row>
                    <xdr:rowOff>25400</xdr:rowOff>
                  </to>
                </anchor>
              </controlPr>
            </control>
          </mc:Choice>
        </mc:AlternateContent>
        <mc:AlternateContent xmlns:mc="http://schemas.openxmlformats.org/markup-compatibility/2006">
          <mc:Choice Requires="x14">
            <control shapeId="33919" r:id="rId130" name="Check Box 127">
              <controlPr defaultSize="0" autoFill="0" autoLine="0" autoPict="0">
                <anchor moveWithCells="1">
                  <from>
                    <xdr:col>7</xdr:col>
                    <xdr:colOff>82550</xdr:colOff>
                    <xdr:row>34</xdr:row>
                    <xdr:rowOff>0</xdr:rowOff>
                  </from>
                  <to>
                    <xdr:col>7</xdr:col>
                    <xdr:colOff>406400</xdr:colOff>
                    <xdr:row>35</xdr:row>
                    <xdr:rowOff>25400</xdr:rowOff>
                  </to>
                </anchor>
              </controlPr>
            </control>
          </mc:Choice>
        </mc:AlternateContent>
        <mc:AlternateContent xmlns:mc="http://schemas.openxmlformats.org/markup-compatibility/2006">
          <mc:Choice Requires="x14">
            <control shapeId="33920" r:id="rId131" name="Check Box 128">
              <controlPr defaultSize="0" autoFill="0" autoLine="0" autoPict="0">
                <anchor moveWithCells="1">
                  <from>
                    <xdr:col>8</xdr:col>
                    <xdr:colOff>82550</xdr:colOff>
                    <xdr:row>34</xdr:row>
                    <xdr:rowOff>0</xdr:rowOff>
                  </from>
                  <to>
                    <xdr:col>8</xdr:col>
                    <xdr:colOff>406400</xdr:colOff>
                    <xdr:row>35</xdr:row>
                    <xdr:rowOff>25400</xdr:rowOff>
                  </to>
                </anchor>
              </controlPr>
            </control>
          </mc:Choice>
        </mc:AlternateContent>
        <mc:AlternateContent xmlns:mc="http://schemas.openxmlformats.org/markup-compatibility/2006">
          <mc:Choice Requires="x14">
            <control shapeId="33921" r:id="rId132" name="Check Box 129">
              <controlPr defaultSize="0" autoFill="0" autoLine="0" autoPict="0">
                <anchor moveWithCells="1">
                  <from>
                    <xdr:col>9</xdr:col>
                    <xdr:colOff>82550</xdr:colOff>
                    <xdr:row>34</xdr:row>
                    <xdr:rowOff>0</xdr:rowOff>
                  </from>
                  <to>
                    <xdr:col>9</xdr:col>
                    <xdr:colOff>406400</xdr:colOff>
                    <xdr:row>35</xdr:row>
                    <xdr:rowOff>25400</xdr:rowOff>
                  </to>
                </anchor>
              </controlPr>
            </control>
          </mc:Choice>
        </mc:AlternateContent>
        <mc:AlternateContent xmlns:mc="http://schemas.openxmlformats.org/markup-compatibility/2006">
          <mc:Choice Requires="x14">
            <control shapeId="33922" r:id="rId133" name="Check Box 130">
              <controlPr defaultSize="0" autoFill="0" autoLine="0" autoPict="0">
                <anchor moveWithCells="1">
                  <from>
                    <xdr:col>10</xdr:col>
                    <xdr:colOff>146050</xdr:colOff>
                    <xdr:row>34</xdr:row>
                    <xdr:rowOff>0</xdr:rowOff>
                  </from>
                  <to>
                    <xdr:col>10</xdr:col>
                    <xdr:colOff>457200</xdr:colOff>
                    <xdr:row>35</xdr:row>
                    <xdr:rowOff>25400</xdr:rowOff>
                  </to>
                </anchor>
              </controlPr>
            </control>
          </mc:Choice>
        </mc:AlternateContent>
        <mc:AlternateContent xmlns:mc="http://schemas.openxmlformats.org/markup-compatibility/2006">
          <mc:Choice Requires="x14">
            <control shapeId="33923" r:id="rId134" name="Check Box 131">
              <controlPr defaultSize="0" autoFill="0" autoLine="0" autoPict="0">
                <anchor moveWithCells="1">
                  <from>
                    <xdr:col>6</xdr:col>
                    <xdr:colOff>82550</xdr:colOff>
                    <xdr:row>35</xdr:row>
                    <xdr:rowOff>0</xdr:rowOff>
                  </from>
                  <to>
                    <xdr:col>6</xdr:col>
                    <xdr:colOff>406400</xdr:colOff>
                    <xdr:row>36</xdr:row>
                    <xdr:rowOff>25400</xdr:rowOff>
                  </to>
                </anchor>
              </controlPr>
            </control>
          </mc:Choice>
        </mc:AlternateContent>
        <mc:AlternateContent xmlns:mc="http://schemas.openxmlformats.org/markup-compatibility/2006">
          <mc:Choice Requires="x14">
            <control shapeId="33924" r:id="rId135" name="Check Box 132">
              <controlPr defaultSize="0" autoFill="0" autoLine="0" autoPict="0">
                <anchor moveWithCells="1">
                  <from>
                    <xdr:col>7</xdr:col>
                    <xdr:colOff>82550</xdr:colOff>
                    <xdr:row>35</xdr:row>
                    <xdr:rowOff>0</xdr:rowOff>
                  </from>
                  <to>
                    <xdr:col>7</xdr:col>
                    <xdr:colOff>406400</xdr:colOff>
                    <xdr:row>36</xdr:row>
                    <xdr:rowOff>25400</xdr:rowOff>
                  </to>
                </anchor>
              </controlPr>
            </control>
          </mc:Choice>
        </mc:AlternateContent>
        <mc:AlternateContent xmlns:mc="http://schemas.openxmlformats.org/markup-compatibility/2006">
          <mc:Choice Requires="x14">
            <control shapeId="33925" r:id="rId136" name="Check Box 133">
              <controlPr defaultSize="0" autoFill="0" autoLine="0" autoPict="0">
                <anchor moveWithCells="1">
                  <from>
                    <xdr:col>8</xdr:col>
                    <xdr:colOff>82550</xdr:colOff>
                    <xdr:row>35</xdr:row>
                    <xdr:rowOff>0</xdr:rowOff>
                  </from>
                  <to>
                    <xdr:col>8</xdr:col>
                    <xdr:colOff>406400</xdr:colOff>
                    <xdr:row>36</xdr:row>
                    <xdr:rowOff>25400</xdr:rowOff>
                  </to>
                </anchor>
              </controlPr>
            </control>
          </mc:Choice>
        </mc:AlternateContent>
        <mc:AlternateContent xmlns:mc="http://schemas.openxmlformats.org/markup-compatibility/2006">
          <mc:Choice Requires="x14">
            <control shapeId="33926" r:id="rId137" name="Check Box 134">
              <controlPr defaultSize="0" autoFill="0" autoLine="0" autoPict="0">
                <anchor moveWithCells="1">
                  <from>
                    <xdr:col>9</xdr:col>
                    <xdr:colOff>82550</xdr:colOff>
                    <xdr:row>35</xdr:row>
                    <xdr:rowOff>0</xdr:rowOff>
                  </from>
                  <to>
                    <xdr:col>9</xdr:col>
                    <xdr:colOff>406400</xdr:colOff>
                    <xdr:row>36</xdr:row>
                    <xdr:rowOff>25400</xdr:rowOff>
                  </to>
                </anchor>
              </controlPr>
            </control>
          </mc:Choice>
        </mc:AlternateContent>
        <mc:AlternateContent xmlns:mc="http://schemas.openxmlformats.org/markup-compatibility/2006">
          <mc:Choice Requires="x14">
            <control shapeId="33927" r:id="rId138" name="Check Box 135">
              <controlPr defaultSize="0" autoFill="0" autoLine="0" autoPict="0">
                <anchor moveWithCells="1">
                  <from>
                    <xdr:col>10</xdr:col>
                    <xdr:colOff>146050</xdr:colOff>
                    <xdr:row>35</xdr:row>
                    <xdr:rowOff>0</xdr:rowOff>
                  </from>
                  <to>
                    <xdr:col>10</xdr:col>
                    <xdr:colOff>457200</xdr:colOff>
                    <xdr:row>36</xdr:row>
                    <xdr:rowOff>25400</xdr:rowOff>
                  </to>
                </anchor>
              </controlPr>
            </control>
          </mc:Choice>
        </mc:AlternateContent>
        <mc:AlternateContent xmlns:mc="http://schemas.openxmlformats.org/markup-compatibility/2006">
          <mc:Choice Requires="x14">
            <control shapeId="33928" r:id="rId139" name="Check Box 136">
              <controlPr defaultSize="0" autoFill="0" autoLine="0" autoPict="0">
                <anchor moveWithCells="1">
                  <from>
                    <xdr:col>6</xdr:col>
                    <xdr:colOff>82550</xdr:colOff>
                    <xdr:row>36</xdr:row>
                    <xdr:rowOff>0</xdr:rowOff>
                  </from>
                  <to>
                    <xdr:col>6</xdr:col>
                    <xdr:colOff>406400</xdr:colOff>
                    <xdr:row>37</xdr:row>
                    <xdr:rowOff>25400</xdr:rowOff>
                  </to>
                </anchor>
              </controlPr>
            </control>
          </mc:Choice>
        </mc:AlternateContent>
        <mc:AlternateContent xmlns:mc="http://schemas.openxmlformats.org/markup-compatibility/2006">
          <mc:Choice Requires="x14">
            <control shapeId="33929" r:id="rId140" name="Check Box 137">
              <controlPr defaultSize="0" autoFill="0" autoLine="0" autoPict="0">
                <anchor moveWithCells="1">
                  <from>
                    <xdr:col>7</xdr:col>
                    <xdr:colOff>82550</xdr:colOff>
                    <xdr:row>36</xdr:row>
                    <xdr:rowOff>0</xdr:rowOff>
                  </from>
                  <to>
                    <xdr:col>7</xdr:col>
                    <xdr:colOff>406400</xdr:colOff>
                    <xdr:row>37</xdr:row>
                    <xdr:rowOff>25400</xdr:rowOff>
                  </to>
                </anchor>
              </controlPr>
            </control>
          </mc:Choice>
        </mc:AlternateContent>
        <mc:AlternateContent xmlns:mc="http://schemas.openxmlformats.org/markup-compatibility/2006">
          <mc:Choice Requires="x14">
            <control shapeId="33930" r:id="rId141" name="Check Box 138">
              <controlPr defaultSize="0" autoFill="0" autoLine="0" autoPict="0">
                <anchor moveWithCells="1">
                  <from>
                    <xdr:col>8</xdr:col>
                    <xdr:colOff>82550</xdr:colOff>
                    <xdr:row>36</xdr:row>
                    <xdr:rowOff>0</xdr:rowOff>
                  </from>
                  <to>
                    <xdr:col>8</xdr:col>
                    <xdr:colOff>406400</xdr:colOff>
                    <xdr:row>37</xdr:row>
                    <xdr:rowOff>25400</xdr:rowOff>
                  </to>
                </anchor>
              </controlPr>
            </control>
          </mc:Choice>
        </mc:AlternateContent>
        <mc:AlternateContent xmlns:mc="http://schemas.openxmlformats.org/markup-compatibility/2006">
          <mc:Choice Requires="x14">
            <control shapeId="33931" r:id="rId142" name="Check Box 139">
              <controlPr defaultSize="0" autoFill="0" autoLine="0" autoPict="0">
                <anchor moveWithCells="1">
                  <from>
                    <xdr:col>9</xdr:col>
                    <xdr:colOff>82550</xdr:colOff>
                    <xdr:row>36</xdr:row>
                    <xdr:rowOff>0</xdr:rowOff>
                  </from>
                  <to>
                    <xdr:col>9</xdr:col>
                    <xdr:colOff>406400</xdr:colOff>
                    <xdr:row>37</xdr:row>
                    <xdr:rowOff>25400</xdr:rowOff>
                  </to>
                </anchor>
              </controlPr>
            </control>
          </mc:Choice>
        </mc:AlternateContent>
        <mc:AlternateContent xmlns:mc="http://schemas.openxmlformats.org/markup-compatibility/2006">
          <mc:Choice Requires="x14">
            <control shapeId="33932" r:id="rId143" name="Check Box 140">
              <controlPr defaultSize="0" autoFill="0" autoLine="0" autoPict="0">
                <anchor moveWithCells="1">
                  <from>
                    <xdr:col>10</xdr:col>
                    <xdr:colOff>146050</xdr:colOff>
                    <xdr:row>36</xdr:row>
                    <xdr:rowOff>0</xdr:rowOff>
                  </from>
                  <to>
                    <xdr:col>10</xdr:col>
                    <xdr:colOff>457200</xdr:colOff>
                    <xdr:row>37</xdr:row>
                    <xdr:rowOff>25400</xdr:rowOff>
                  </to>
                </anchor>
              </controlPr>
            </control>
          </mc:Choice>
        </mc:AlternateContent>
        <mc:AlternateContent xmlns:mc="http://schemas.openxmlformats.org/markup-compatibility/2006">
          <mc:Choice Requires="x14">
            <control shapeId="33933" r:id="rId144" name="Check Box 141">
              <controlPr defaultSize="0" autoFill="0" autoLine="0" autoPict="0">
                <anchor moveWithCells="1">
                  <from>
                    <xdr:col>6</xdr:col>
                    <xdr:colOff>82550</xdr:colOff>
                    <xdr:row>37</xdr:row>
                    <xdr:rowOff>0</xdr:rowOff>
                  </from>
                  <to>
                    <xdr:col>6</xdr:col>
                    <xdr:colOff>406400</xdr:colOff>
                    <xdr:row>38</xdr:row>
                    <xdr:rowOff>25400</xdr:rowOff>
                  </to>
                </anchor>
              </controlPr>
            </control>
          </mc:Choice>
        </mc:AlternateContent>
        <mc:AlternateContent xmlns:mc="http://schemas.openxmlformats.org/markup-compatibility/2006">
          <mc:Choice Requires="x14">
            <control shapeId="33934" r:id="rId145" name="Check Box 142">
              <controlPr defaultSize="0" autoFill="0" autoLine="0" autoPict="0">
                <anchor moveWithCells="1">
                  <from>
                    <xdr:col>7</xdr:col>
                    <xdr:colOff>82550</xdr:colOff>
                    <xdr:row>37</xdr:row>
                    <xdr:rowOff>0</xdr:rowOff>
                  </from>
                  <to>
                    <xdr:col>7</xdr:col>
                    <xdr:colOff>406400</xdr:colOff>
                    <xdr:row>38</xdr:row>
                    <xdr:rowOff>25400</xdr:rowOff>
                  </to>
                </anchor>
              </controlPr>
            </control>
          </mc:Choice>
        </mc:AlternateContent>
        <mc:AlternateContent xmlns:mc="http://schemas.openxmlformats.org/markup-compatibility/2006">
          <mc:Choice Requires="x14">
            <control shapeId="33935" r:id="rId146" name="Check Box 143">
              <controlPr defaultSize="0" autoFill="0" autoLine="0" autoPict="0">
                <anchor moveWithCells="1">
                  <from>
                    <xdr:col>8</xdr:col>
                    <xdr:colOff>82550</xdr:colOff>
                    <xdr:row>37</xdr:row>
                    <xdr:rowOff>0</xdr:rowOff>
                  </from>
                  <to>
                    <xdr:col>8</xdr:col>
                    <xdr:colOff>406400</xdr:colOff>
                    <xdr:row>38</xdr:row>
                    <xdr:rowOff>25400</xdr:rowOff>
                  </to>
                </anchor>
              </controlPr>
            </control>
          </mc:Choice>
        </mc:AlternateContent>
        <mc:AlternateContent xmlns:mc="http://schemas.openxmlformats.org/markup-compatibility/2006">
          <mc:Choice Requires="x14">
            <control shapeId="33936" r:id="rId147" name="Check Box 144">
              <controlPr defaultSize="0" autoFill="0" autoLine="0" autoPict="0">
                <anchor moveWithCells="1">
                  <from>
                    <xdr:col>9</xdr:col>
                    <xdr:colOff>82550</xdr:colOff>
                    <xdr:row>37</xdr:row>
                    <xdr:rowOff>0</xdr:rowOff>
                  </from>
                  <to>
                    <xdr:col>9</xdr:col>
                    <xdr:colOff>406400</xdr:colOff>
                    <xdr:row>38</xdr:row>
                    <xdr:rowOff>25400</xdr:rowOff>
                  </to>
                </anchor>
              </controlPr>
            </control>
          </mc:Choice>
        </mc:AlternateContent>
        <mc:AlternateContent xmlns:mc="http://schemas.openxmlformats.org/markup-compatibility/2006">
          <mc:Choice Requires="x14">
            <control shapeId="33937" r:id="rId148" name="Check Box 145">
              <controlPr defaultSize="0" autoFill="0" autoLine="0" autoPict="0">
                <anchor moveWithCells="1">
                  <from>
                    <xdr:col>10</xdr:col>
                    <xdr:colOff>146050</xdr:colOff>
                    <xdr:row>37</xdr:row>
                    <xdr:rowOff>0</xdr:rowOff>
                  </from>
                  <to>
                    <xdr:col>10</xdr:col>
                    <xdr:colOff>457200</xdr:colOff>
                    <xdr:row>38</xdr:row>
                    <xdr:rowOff>25400</xdr:rowOff>
                  </to>
                </anchor>
              </controlPr>
            </control>
          </mc:Choice>
        </mc:AlternateContent>
        <mc:AlternateContent xmlns:mc="http://schemas.openxmlformats.org/markup-compatibility/2006">
          <mc:Choice Requires="x14">
            <control shapeId="33938" r:id="rId149" name="Check Box 146">
              <controlPr defaultSize="0" autoFill="0" autoLine="0" autoPict="0">
                <anchor moveWithCells="1">
                  <from>
                    <xdr:col>6</xdr:col>
                    <xdr:colOff>82550</xdr:colOff>
                    <xdr:row>38</xdr:row>
                    <xdr:rowOff>0</xdr:rowOff>
                  </from>
                  <to>
                    <xdr:col>6</xdr:col>
                    <xdr:colOff>406400</xdr:colOff>
                    <xdr:row>39</xdr:row>
                    <xdr:rowOff>25400</xdr:rowOff>
                  </to>
                </anchor>
              </controlPr>
            </control>
          </mc:Choice>
        </mc:AlternateContent>
        <mc:AlternateContent xmlns:mc="http://schemas.openxmlformats.org/markup-compatibility/2006">
          <mc:Choice Requires="x14">
            <control shapeId="33939" r:id="rId150" name="Check Box 147">
              <controlPr defaultSize="0" autoFill="0" autoLine="0" autoPict="0">
                <anchor moveWithCells="1">
                  <from>
                    <xdr:col>7</xdr:col>
                    <xdr:colOff>82550</xdr:colOff>
                    <xdr:row>38</xdr:row>
                    <xdr:rowOff>0</xdr:rowOff>
                  </from>
                  <to>
                    <xdr:col>7</xdr:col>
                    <xdr:colOff>406400</xdr:colOff>
                    <xdr:row>39</xdr:row>
                    <xdr:rowOff>25400</xdr:rowOff>
                  </to>
                </anchor>
              </controlPr>
            </control>
          </mc:Choice>
        </mc:AlternateContent>
        <mc:AlternateContent xmlns:mc="http://schemas.openxmlformats.org/markup-compatibility/2006">
          <mc:Choice Requires="x14">
            <control shapeId="33940" r:id="rId151" name="Check Box 148">
              <controlPr defaultSize="0" autoFill="0" autoLine="0" autoPict="0">
                <anchor moveWithCells="1">
                  <from>
                    <xdr:col>8</xdr:col>
                    <xdr:colOff>82550</xdr:colOff>
                    <xdr:row>38</xdr:row>
                    <xdr:rowOff>0</xdr:rowOff>
                  </from>
                  <to>
                    <xdr:col>8</xdr:col>
                    <xdr:colOff>406400</xdr:colOff>
                    <xdr:row>39</xdr:row>
                    <xdr:rowOff>25400</xdr:rowOff>
                  </to>
                </anchor>
              </controlPr>
            </control>
          </mc:Choice>
        </mc:AlternateContent>
        <mc:AlternateContent xmlns:mc="http://schemas.openxmlformats.org/markup-compatibility/2006">
          <mc:Choice Requires="x14">
            <control shapeId="33941" r:id="rId152" name="Check Box 149">
              <controlPr defaultSize="0" autoFill="0" autoLine="0" autoPict="0">
                <anchor moveWithCells="1">
                  <from>
                    <xdr:col>9</xdr:col>
                    <xdr:colOff>82550</xdr:colOff>
                    <xdr:row>38</xdr:row>
                    <xdr:rowOff>0</xdr:rowOff>
                  </from>
                  <to>
                    <xdr:col>9</xdr:col>
                    <xdr:colOff>406400</xdr:colOff>
                    <xdr:row>39</xdr:row>
                    <xdr:rowOff>25400</xdr:rowOff>
                  </to>
                </anchor>
              </controlPr>
            </control>
          </mc:Choice>
        </mc:AlternateContent>
        <mc:AlternateContent xmlns:mc="http://schemas.openxmlformats.org/markup-compatibility/2006">
          <mc:Choice Requires="x14">
            <control shapeId="33942" r:id="rId153" name="Check Box 150">
              <controlPr defaultSize="0" autoFill="0" autoLine="0" autoPict="0">
                <anchor moveWithCells="1">
                  <from>
                    <xdr:col>10</xdr:col>
                    <xdr:colOff>146050</xdr:colOff>
                    <xdr:row>38</xdr:row>
                    <xdr:rowOff>0</xdr:rowOff>
                  </from>
                  <to>
                    <xdr:col>10</xdr:col>
                    <xdr:colOff>457200</xdr:colOff>
                    <xdr:row>39</xdr:row>
                    <xdr:rowOff>25400</xdr:rowOff>
                  </to>
                </anchor>
              </controlPr>
            </control>
          </mc:Choice>
        </mc:AlternateContent>
        <mc:AlternateContent xmlns:mc="http://schemas.openxmlformats.org/markup-compatibility/2006">
          <mc:Choice Requires="x14">
            <control shapeId="33943" r:id="rId154" name="Check Box 151">
              <controlPr defaultSize="0" autoFill="0" autoLine="0" autoPict="0">
                <anchor moveWithCells="1">
                  <from>
                    <xdr:col>6</xdr:col>
                    <xdr:colOff>82550</xdr:colOff>
                    <xdr:row>38</xdr:row>
                    <xdr:rowOff>0</xdr:rowOff>
                  </from>
                  <to>
                    <xdr:col>6</xdr:col>
                    <xdr:colOff>406400</xdr:colOff>
                    <xdr:row>39</xdr:row>
                    <xdr:rowOff>25400</xdr:rowOff>
                  </to>
                </anchor>
              </controlPr>
            </control>
          </mc:Choice>
        </mc:AlternateContent>
        <mc:AlternateContent xmlns:mc="http://schemas.openxmlformats.org/markup-compatibility/2006">
          <mc:Choice Requires="x14">
            <control shapeId="33944" r:id="rId155" name="Check Box 152">
              <controlPr defaultSize="0" autoFill="0" autoLine="0" autoPict="0">
                <anchor moveWithCells="1">
                  <from>
                    <xdr:col>7</xdr:col>
                    <xdr:colOff>82550</xdr:colOff>
                    <xdr:row>38</xdr:row>
                    <xdr:rowOff>0</xdr:rowOff>
                  </from>
                  <to>
                    <xdr:col>7</xdr:col>
                    <xdr:colOff>406400</xdr:colOff>
                    <xdr:row>39</xdr:row>
                    <xdr:rowOff>25400</xdr:rowOff>
                  </to>
                </anchor>
              </controlPr>
            </control>
          </mc:Choice>
        </mc:AlternateContent>
        <mc:AlternateContent xmlns:mc="http://schemas.openxmlformats.org/markup-compatibility/2006">
          <mc:Choice Requires="x14">
            <control shapeId="33945" r:id="rId156" name="Check Box 153">
              <controlPr defaultSize="0" autoFill="0" autoLine="0" autoPict="0">
                <anchor moveWithCells="1">
                  <from>
                    <xdr:col>8</xdr:col>
                    <xdr:colOff>82550</xdr:colOff>
                    <xdr:row>38</xdr:row>
                    <xdr:rowOff>0</xdr:rowOff>
                  </from>
                  <to>
                    <xdr:col>8</xdr:col>
                    <xdr:colOff>406400</xdr:colOff>
                    <xdr:row>39</xdr:row>
                    <xdr:rowOff>25400</xdr:rowOff>
                  </to>
                </anchor>
              </controlPr>
            </control>
          </mc:Choice>
        </mc:AlternateContent>
        <mc:AlternateContent xmlns:mc="http://schemas.openxmlformats.org/markup-compatibility/2006">
          <mc:Choice Requires="x14">
            <control shapeId="33946" r:id="rId157" name="Check Box 154">
              <controlPr defaultSize="0" autoFill="0" autoLine="0" autoPict="0">
                <anchor moveWithCells="1">
                  <from>
                    <xdr:col>9</xdr:col>
                    <xdr:colOff>82550</xdr:colOff>
                    <xdr:row>38</xdr:row>
                    <xdr:rowOff>0</xdr:rowOff>
                  </from>
                  <to>
                    <xdr:col>9</xdr:col>
                    <xdr:colOff>406400</xdr:colOff>
                    <xdr:row>39</xdr:row>
                    <xdr:rowOff>25400</xdr:rowOff>
                  </to>
                </anchor>
              </controlPr>
            </control>
          </mc:Choice>
        </mc:AlternateContent>
        <mc:AlternateContent xmlns:mc="http://schemas.openxmlformats.org/markup-compatibility/2006">
          <mc:Choice Requires="x14">
            <control shapeId="33947" r:id="rId158" name="Check Box 155">
              <controlPr defaultSize="0" autoFill="0" autoLine="0" autoPict="0">
                <anchor moveWithCells="1">
                  <from>
                    <xdr:col>10</xdr:col>
                    <xdr:colOff>146050</xdr:colOff>
                    <xdr:row>38</xdr:row>
                    <xdr:rowOff>0</xdr:rowOff>
                  </from>
                  <to>
                    <xdr:col>10</xdr:col>
                    <xdr:colOff>457200</xdr:colOff>
                    <xdr:row>39</xdr:row>
                    <xdr:rowOff>25400</xdr:rowOff>
                  </to>
                </anchor>
              </controlPr>
            </control>
          </mc:Choice>
        </mc:AlternateContent>
        <mc:AlternateContent xmlns:mc="http://schemas.openxmlformats.org/markup-compatibility/2006">
          <mc:Choice Requires="x14">
            <control shapeId="33948" r:id="rId159" name="Check Box 156">
              <controlPr defaultSize="0" autoFill="0" autoLine="0" autoPict="0">
                <anchor moveWithCells="1">
                  <from>
                    <xdr:col>6</xdr:col>
                    <xdr:colOff>82550</xdr:colOff>
                    <xdr:row>39</xdr:row>
                    <xdr:rowOff>0</xdr:rowOff>
                  </from>
                  <to>
                    <xdr:col>6</xdr:col>
                    <xdr:colOff>406400</xdr:colOff>
                    <xdr:row>40</xdr:row>
                    <xdr:rowOff>25400</xdr:rowOff>
                  </to>
                </anchor>
              </controlPr>
            </control>
          </mc:Choice>
        </mc:AlternateContent>
        <mc:AlternateContent xmlns:mc="http://schemas.openxmlformats.org/markup-compatibility/2006">
          <mc:Choice Requires="x14">
            <control shapeId="33949" r:id="rId160" name="Check Box 157">
              <controlPr defaultSize="0" autoFill="0" autoLine="0" autoPict="0">
                <anchor moveWithCells="1">
                  <from>
                    <xdr:col>7</xdr:col>
                    <xdr:colOff>82550</xdr:colOff>
                    <xdr:row>39</xdr:row>
                    <xdr:rowOff>0</xdr:rowOff>
                  </from>
                  <to>
                    <xdr:col>7</xdr:col>
                    <xdr:colOff>406400</xdr:colOff>
                    <xdr:row>40</xdr:row>
                    <xdr:rowOff>25400</xdr:rowOff>
                  </to>
                </anchor>
              </controlPr>
            </control>
          </mc:Choice>
        </mc:AlternateContent>
        <mc:AlternateContent xmlns:mc="http://schemas.openxmlformats.org/markup-compatibility/2006">
          <mc:Choice Requires="x14">
            <control shapeId="33950" r:id="rId161" name="Check Box 158">
              <controlPr defaultSize="0" autoFill="0" autoLine="0" autoPict="0">
                <anchor moveWithCells="1">
                  <from>
                    <xdr:col>8</xdr:col>
                    <xdr:colOff>82550</xdr:colOff>
                    <xdr:row>39</xdr:row>
                    <xdr:rowOff>0</xdr:rowOff>
                  </from>
                  <to>
                    <xdr:col>8</xdr:col>
                    <xdr:colOff>406400</xdr:colOff>
                    <xdr:row>40</xdr:row>
                    <xdr:rowOff>25400</xdr:rowOff>
                  </to>
                </anchor>
              </controlPr>
            </control>
          </mc:Choice>
        </mc:AlternateContent>
        <mc:AlternateContent xmlns:mc="http://schemas.openxmlformats.org/markup-compatibility/2006">
          <mc:Choice Requires="x14">
            <control shapeId="33951" r:id="rId162" name="Check Box 159">
              <controlPr defaultSize="0" autoFill="0" autoLine="0" autoPict="0">
                <anchor moveWithCells="1">
                  <from>
                    <xdr:col>9</xdr:col>
                    <xdr:colOff>82550</xdr:colOff>
                    <xdr:row>39</xdr:row>
                    <xdr:rowOff>0</xdr:rowOff>
                  </from>
                  <to>
                    <xdr:col>9</xdr:col>
                    <xdr:colOff>406400</xdr:colOff>
                    <xdr:row>40</xdr:row>
                    <xdr:rowOff>25400</xdr:rowOff>
                  </to>
                </anchor>
              </controlPr>
            </control>
          </mc:Choice>
        </mc:AlternateContent>
        <mc:AlternateContent xmlns:mc="http://schemas.openxmlformats.org/markup-compatibility/2006">
          <mc:Choice Requires="x14">
            <control shapeId="33952" r:id="rId163" name="Check Box 160">
              <controlPr defaultSize="0" autoFill="0" autoLine="0" autoPict="0">
                <anchor moveWithCells="1">
                  <from>
                    <xdr:col>10</xdr:col>
                    <xdr:colOff>146050</xdr:colOff>
                    <xdr:row>39</xdr:row>
                    <xdr:rowOff>0</xdr:rowOff>
                  </from>
                  <to>
                    <xdr:col>10</xdr:col>
                    <xdr:colOff>457200</xdr:colOff>
                    <xdr:row>40</xdr:row>
                    <xdr:rowOff>25400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t="s">
        <v>119</v>
      </c>
      <c r="B6" s="54"/>
      <c r="C6" s="4" t="s">
        <v>18</v>
      </c>
    </row>
    <row r="7" spans="1:21" ht="16.5" x14ac:dyDescent="0.2">
      <c r="A7" s="53" t="s">
        <v>71</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46357</v>
      </c>
      <c r="B10" s="25" t="s">
        <v>116</v>
      </c>
      <c r="C10" s="24" t="s">
        <v>108</v>
      </c>
      <c r="D10" s="30" t="s">
        <v>109</v>
      </c>
      <c r="E10" s="28" t="s">
        <v>52</v>
      </c>
      <c r="F10" s="30" t="s">
        <v>110</v>
      </c>
      <c r="G10" s="17"/>
      <c r="H10" s="17"/>
      <c r="I10" s="17"/>
      <c r="J10" s="17"/>
      <c r="K10" s="17"/>
      <c r="L10" s="17"/>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46358</v>
      </c>
      <c r="B11" s="26" t="s">
        <v>117</v>
      </c>
      <c r="C11" s="24" t="s">
        <v>108</v>
      </c>
      <c r="D11" s="31" t="s">
        <v>109</v>
      </c>
      <c r="E11" s="29" t="s">
        <v>52</v>
      </c>
      <c r="F11" s="32" t="s">
        <v>110</v>
      </c>
      <c r="G11" s="17"/>
      <c r="H11" s="17"/>
      <c r="I11" s="17"/>
      <c r="J11" s="17"/>
      <c r="K11" s="17"/>
      <c r="L11" s="17"/>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46359</v>
      </c>
      <c r="B12" s="25" t="s">
        <v>111</v>
      </c>
      <c r="C12" s="24" t="s">
        <v>108</v>
      </c>
      <c r="D12" s="31" t="s">
        <v>109</v>
      </c>
      <c r="E12" s="29" t="s">
        <v>52</v>
      </c>
      <c r="F12" s="32" t="s">
        <v>110</v>
      </c>
      <c r="G12" s="17"/>
      <c r="H12" s="17"/>
      <c r="I12" s="17"/>
      <c r="J12" s="17"/>
      <c r="K12" s="17"/>
      <c r="L12" s="17"/>
      <c r="M12" s="51"/>
      <c r="N12" s="51"/>
      <c r="Q12" s="19">
        <f t="shared" si="0"/>
        <v>0.36458333333333331</v>
      </c>
      <c r="R12" s="17" t="str">
        <f t="shared" si="1"/>
        <v>1:00</v>
      </c>
      <c r="S12" s="19">
        <f t="shared" si="2"/>
        <v>0.32291666666666663</v>
      </c>
      <c r="T12" s="20">
        <v>0.32291666666666669</v>
      </c>
      <c r="U12" s="19">
        <f t="shared" si="3"/>
        <v>0</v>
      </c>
    </row>
    <row r="13" spans="1:21" ht="19.5" customHeight="1" x14ac:dyDescent="0.2">
      <c r="A13" s="5">
        <v>46360</v>
      </c>
      <c r="B13" s="25" t="s">
        <v>112</v>
      </c>
      <c r="C13" s="24" t="s">
        <v>108</v>
      </c>
      <c r="D13" s="31" t="s">
        <v>109</v>
      </c>
      <c r="E13" s="29" t="s">
        <v>52</v>
      </c>
      <c r="F13" s="32" t="s">
        <v>110</v>
      </c>
      <c r="G13" s="17"/>
      <c r="H13" s="17"/>
      <c r="I13" s="17"/>
      <c r="J13" s="17"/>
      <c r="K13" s="17"/>
      <c r="L13" s="17"/>
      <c r="M13" s="51"/>
      <c r="N13" s="51"/>
      <c r="Q13" s="19">
        <f t="shared" si="0"/>
        <v>0.36458333333333331</v>
      </c>
      <c r="R13" s="17" t="str">
        <f>IF(Q13&gt;"8:00"*1,"1:00",IF(AND(Q13&lt;="8:00"*1,Q13&gt;"6:00"*1),"0:45",0))</f>
        <v>1:00</v>
      </c>
      <c r="S13" s="19">
        <f t="shared" si="2"/>
        <v>0.32291666666666663</v>
      </c>
      <c r="T13" s="20">
        <v>0.32291666666666669</v>
      </c>
      <c r="U13" s="19">
        <f t="shared" si="3"/>
        <v>0</v>
      </c>
    </row>
    <row r="14" spans="1:21" ht="19.5" customHeight="1" x14ac:dyDescent="0.2">
      <c r="A14" s="5">
        <v>46361</v>
      </c>
      <c r="B14" s="25" t="s">
        <v>113</v>
      </c>
      <c r="C14" s="24" t="s">
        <v>108</v>
      </c>
      <c r="D14" s="31" t="s">
        <v>108</v>
      </c>
      <c r="E14" s="29" t="s">
        <v>52</v>
      </c>
      <c r="F14" s="32" t="s">
        <v>108</v>
      </c>
      <c r="G14" s="17"/>
      <c r="H14" s="17"/>
      <c r="I14" s="17"/>
      <c r="J14" s="17"/>
      <c r="K14" s="17"/>
      <c r="L14" s="17"/>
      <c r="M14" s="51"/>
      <c r="N14" s="51"/>
      <c r="Q14" s="19">
        <f t="shared" si="0"/>
        <v>0</v>
      </c>
      <c r="R14" s="17">
        <f t="shared" si="1"/>
        <v>0</v>
      </c>
      <c r="S14" s="19">
        <f t="shared" si="2"/>
        <v>0</v>
      </c>
      <c r="T14" s="20">
        <v>0.32291666666666669</v>
      </c>
      <c r="U14" s="19">
        <f t="shared" si="3"/>
        <v>0</v>
      </c>
    </row>
    <row r="15" spans="1:21" ht="19.5" customHeight="1" x14ac:dyDescent="0.2">
      <c r="A15" s="5">
        <v>46362</v>
      </c>
      <c r="B15" s="25" t="s">
        <v>114</v>
      </c>
      <c r="C15" s="24" t="s">
        <v>108</v>
      </c>
      <c r="D15" s="31" t="s">
        <v>108</v>
      </c>
      <c r="E15" s="29" t="s">
        <v>52</v>
      </c>
      <c r="F15" s="32" t="s">
        <v>108</v>
      </c>
      <c r="G15" s="17"/>
      <c r="H15" s="17"/>
      <c r="I15" s="17"/>
      <c r="J15" s="17"/>
      <c r="K15" s="17"/>
      <c r="L15" s="17"/>
      <c r="M15" s="52"/>
      <c r="N15" s="52"/>
      <c r="Q15" s="19">
        <f t="shared" si="0"/>
        <v>0</v>
      </c>
      <c r="R15" s="17">
        <f>IF(Q15&gt;"8:00"*1,"1:00",IF(AND(Q15&lt;="8:00"*1,Q15&gt;"6:00"*1),"0:45",0))</f>
        <v>0</v>
      </c>
      <c r="S15" s="19">
        <f t="shared" si="2"/>
        <v>0</v>
      </c>
      <c r="T15" s="20">
        <v>0.32291666666666669</v>
      </c>
      <c r="U15" s="19">
        <f>IF((S15-T15)&lt;0,0,S15-T15)</f>
        <v>0</v>
      </c>
    </row>
    <row r="16" spans="1:21" ht="19.5" customHeight="1" x14ac:dyDescent="0.2">
      <c r="A16" s="5">
        <v>46363</v>
      </c>
      <c r="B16" s="25" t="s">
        <v>115</v>
      </c>
      <c r="C16" s="24" t="s">
        <v>108</v>
      </c>
      <c r="D16" s="31" t="s">
        <v>109</v>
      </c>
      <c r="E16" s="29" t="s">
        <v>52</v>
      </c>
      <c r="F16" s="32" t="s">
        <v>110</v>
      </c>
      <c r="G16" s="17"/>
      <c r="H16" s="17"/>
      <c r="I16" s="17"/>
      <c r="J16" s="17"/>
      <c r="K16" s="17"/>
      <c r="L16" s="17"/>
      <c r="M16" s="51"/>
      <c r="N16" s="51"/>
      <c r="Q16" s="19">
        <f t="shared" si="0"/>
        <v>0.36458333333333331</v>
      </c>
      <c r="R16" s="17" t="str">
        <f t="shared" si="1"/>
        <v>1:00</v>
      </c>
      <c r="S16" s="19">
        <f t="shared" si="2"/>
        <v>0.32291666666666663</v>
      </c>
      <c r="T16" s="20">
        <v>0.32291666666666669</v>
      </c>
      <c r="U16" s="19">
        <f t="shared" si="3"/>
        <v>0</v>
      </c>
    </row>
    <row r="17" spans="1:21" ht="19.5" customHeight="1" x14ac:dyDescent="0.2">
      <c r="A17" s="5">
        <v>46364</v>
      </c>
      <c r="B17" s="25" t="s">
        <v>116</v>
      </c>
      <c r="C17" s="24" t="s">
        <v>108</v>
      </c>
      <c r="D17" s="31" t="s">
        <v>109</v>
      </c>
      <c r="E17" s="29" t="s">
        <v>52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46365</v>
      </c>
      <c r="B18" s="25" t="s">
        <v>117</v>
      </c>
      <c r="C18" s="24" t="s">
        <v>108</v>
      </c>
      <c r="D18" s="31" t="s">
        <v>109</v>
      </c>
      <c r="E18" s="29" t="s">
        <v>52</v>
      </c>
      <c r="F18" s="32" t="s">
        <v>110</v>
      </c>
      <c r="G18" s="17"/>
      <c r="H18" s="17"/>
      <c r="I18" s="17"/>
      <c r="J18" s="17"/>
      <c r="K18" s="17"/>
      <c r="L18" s="17"/>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46366</v>
      </c>
      <c r="B19" s="25" t="s">
        <v>111</v>
      </c>
      <c r="C19" s="24" t="s">
        <v>108</v>
      </c>
      <c r="D19" s="31" t="s">
        <v>109</v>
      </c>
      <c r="E19" s="29" t="s">
        <v>52</v>
      </c>
      <c r="F19" s="32" t="s">
        <v>110</v>
      </c>
      <c r="G19" s="17"/>
      <c r="H19" s="17"/>
      <c r="I19" s="17"/>
      <c r="J19" s="17"/>
      <c r="K19" s="17"/>
      <c r="L19" s="17"/>
      <c r="M19" s="51"/>
      <c r="N19" s="51"/>
      <c r="Q19" s="19">
        <f t="shared" si="0"/>
        <v>0.36458333333333331</v>
      </c>
      <c r="R19" s="17" t="str">
        <f t="shared" si="1"/>
        <v>1:00</v>
      </c>
      <c r="S19" s="19">
        <f t="shared" si="2"/>
        <v>0.32291666666666663</v>
      </c>
      <c r="T19" s="20">
        <v>0.32291666666666669</v>
      </c>
      <c r="U19" s="19">
        <f t="shared" si="3"/>
        <v>0</v>
      </c>
    </row>
    <row r="20" spans="1:21" ht="19.5" customHeight="1" x14ac:dyDescent="0.2">
      <c r="A20" s="5">
        <v>46367</v>
      </c>
      <c r="B20" s="25" t="s">
        <v>112</v>
      </c>
      <c r="C20" s="24" t="s">
        <v>108</v>
      </c>
      <c r="D20" s="31" t="s">
        <v>109</v>
      </c>
      <c r="E20" s="29" t="s">
        <v>52</v>
      </c>
      <c r="F20" s="32" t="s">
        <v>110</v>
      </c>
      <c r="G20" s="17"/>
      <c r="H20" s="17"/>
      <c r="I20" s="17"/>
      <c r="J20" s="17"/>
      <c r="K20" s="17"/>
      <c r="L20" s="17"/>
      <c r="M20" s="51"/>
      <c r="N20" s="51"/>
      <c r="Q20" s="19">
        <f t="shared" si="0"/>
        <v>0.36458333333333331</v>
      </c>
      <c r="R20" s="17" t="str">
        <f t="shared" si="1"/>
        <v>1:00</v>
      </c>
      <c r="S20" s="19">
        <f t="shared" si="2"/>
        <v>0.32291666666666663</v>
      </c>
      <c r="T20" s="20">
        <v>0.32291666666666669</v>
      </c>
      <c r="U20" s="19">
        <f t="shared" si="3"/>
        <v>0</v>
      </c>
    </row>
    <row r="21" spans="1:21" ht="19.5" customHeight="1" x14ac:dyDescent="0.2">
      <c r="A21" s="5">
        <v>46368</v>
      </c>
      <c r="B21" s="25" t="s">
        <v>113</v>
      </c>
      <c r="C21" s="24" t="s">
        <v>108</v>
      </c>
      <c r="D21" s="31" t="s">
        <v>108</v>
      </c>
      <c r="E21" s="29" t="s">
        <v>52</v>
      </c>
      <c r="F21" s="32" t="s">
        <v>108</v>
      </c>
      <c r="G21" s="17"/>
      <c r="H21" s="17"/>
      <c r="I21" s="17"/>
      <c r="J21" s="17"/>
      <c r="K21" s="17"/>
      <c r="L21" s="17"/>
      <c r="M21" s="51"/>
      <c r="N21" s="51"/>
      <c r="Q21" s="19">
        <f t="shared" si="0"/>
        <v>0</v>
      </c>
      <c r="R21" s="17">
        <f t="shared" si="1"/>
        <v>0</v>
      </c>
      <c r="S21" s="19">
        <f t="shared" si="2"/>
        <v>0</v>
      </c>
      <c r="T21" s="20">
        <v>0.32291666666666669</v>
      </c>
      <c r="U21" s="19">
        <f t="shared" si="3"/>
        <v>0</v>
      </c>
    </row>
    <row r="22" spans="1:21" ht="19.5" customHeight="1" x14ac:dyDescent="0.2">
      <c r="A22" s="5">
        <v>46369</v>
      </c>
      <c r="B22" s="25" t="s">
        <v>114</v>
      </c>
      <c r="C22" s="24" t="s">
        <v>108</v>
      </c>
      <c r="D22" s="31" t="s">
        <v>108</v>
      </c>
      <c r="E22" s="29" t="s">
        <v>52</v>
      </c>
      <c r="F22" s="32" t="s">
        <v>108</v>
      </c>
      <c r="G22" s="17"/>
      <c r="H22" s="17"/>
      <c r="I22" s="17"/>
      <c r="J22" s="17"/>
      <c r="K22" s="17"/>
      <c r="L22" s="17"/>
      <c r="M22" s="51"/>
      <c r="N22" s="51"/>
      <c r="Q22" s="19">
        <f t="shared" si="0"/>
        <v>0</v>
      </c>
      <c r="R22" s="17">
        <f t="shared" si="1"/>
        <v>0</v>
      </c>
      <c r="S22" s="19">
        <f t="shared" si="2"/>
        <v>0</v>
      </c>
      <c r="T22" s="20">
        <v>0.32291666666666669</v>
      </c>
      <c r="U22" s="19">
        <f t="shared" si="3"/>
        <v>0</v>
      </c>
    </row>
    <row r="23" spans="1:21" ht="19.5" customHeight="1" x14ac:dyDescent="0.2">
      <c r="A23" s="5">
        <v>46370</v>
      </c>
      <c r="B23" s="25" t="s">
        <v>115</v>
      </c>
      <c r="C23" s="24" t="s">
        <v>108</v>
      </c>
      <c r="D23" s="31" t="s">
        <v>109</v>
      </c>
      <c r="E23" s="29" t="s">
        <v>52</v>
      </c>
      <c r="F23" s="32" t="s">
        <v>110</v>
      </c>
      <c r="G23" s="17"/>
      <c r="H23" s="17"/>
      <c r="I23" s="17"/>
      <c r="J23" s="17"/>
      <c r="K23" s="17"/>
      <c r="L23" s="17"/>
      <c r="M23" s="51"/>
      <c r="N23" s="51"/>
      <c r="Q23" s="19">
        <f t="shared" si="0"/>
        <v>0.36458333333333331</v>
      </c>
      <c r="R23" s="17" t="str">
        <f t="shared" si="1"/>
        <v>1:00</v>
      </c>
      <c r="S23" s="19">
        <f t="shared" si="2"/>
        <v>0.32291666666666663</v>
      </c>
      <c r="T23" s="20">
        <v>0.32291666666666669</v>
      </c>
      <c r="U23" s="19">
        <f t="shared" si="3"/>
        <v>0</v>
      </c>
    </row>
    <row r="24" spans="1:21" ht="19.5" customHeight="1" x14ac:dyDescent="0.2">
      <c r="A24" s="5">
        <v>46371</v>
      </c>
      <c r="B24" s="25" t="s">
        <v>116</v>
      </c>
      <c r="C24" s="24" t="s">
        <v>108</v>
      </c>
      <c r="D24" s="31" t="s">
        <v>109</v>
      </c>
      <c r="E24" s="29" t="s">
        <v>52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46372</v>
      </c>
      <c r="B25" s="25" t="s">
        <v>117</v>
      </c>
      <c r="C25" s="24" t="s">
        <v>108</v>
      </c>
      <c r="D25" s="31" t="s">
        <v>109</v>
      </c>
      <c r="E25" s="29" t="s">
        <v>52</v>
      </c>
      <c r="F25" s="32" t="s">
        <v>110</v>
      </c>
      <c r="G25" s="17"/>
      <c r="H25" s="17"/>
      <c r="I25" s="17"/>
      <c r="J25" s="17"/>
      <c r="K25" s="17"/>
      <c r="L25" s="17"/>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46373</v>
      </c>
      <c r="B26" s="25" t="s">
        <v>111</v>
      </c>
      <c r="C26" s="24" t="s">
        <v>108</v>
      </c>
      <c r="D26" s="31" t="s">
        <v>109</v>
      </c>
      <c r="E26" s="29" t="s">
        <v>52</v>
      </c>
      <c r="F26" s="32" t="s">
        <v>110</v>
      </c>
      <c r="G26" s="17"/>
      <c r="H26" s="17"/>
      <c r="I26" s="17"/>
      <c r="J26" s="17"/>
      <c r="K26" s="17"/>
      <c r="L26" s="17"/>
      <c r="M26" s="51"/>
      <c r="N26" s="51"/>
      <c r="Q26" s="19">
        <f t="shared" si="0"/>
        <v>0.36458333333333331</v>
      </c>
      <c r="R26" s="17" t="str">
        <f t="shared" si="1"/>
        <v>1:00</v>
      </c>
      <c r="S26" s="19">
        <f t="shared" si="2"/>
        <v>0.32291666666666663</v>
      </c>
      <c r="T26" s="20">
        <v>0.32291666666666669</v>
      </c>
      <c r="U26" s="19">
        <f t="shared" si="3"/>
        <v>0</v>
      </c>
    </row>
    <row r="27" spans="1:21" ht="19.5" customHeight="1" x14ac:dyDescent="0.2">
      <c r="A27" s="5">
        <v>46374</v>
      </c>
      <c r="B27" s="25" t="s">
        <v>112</v>
      </c>
      <c r="C27" s="24" t="s">
        <v>108</v>
      </c>
      <c r="D27" s="31" t="s">
        <v>109</v>
      </c>
      <c r="E27" s="29" t="s">
        <v>52</v>
      </c>
      <c r="F27" s="32" t="s">
        <v>110</v>
      </c>
      <c r="G27" s="17"/>
      <c r="H27" s="17"/>
      <c r="I27" s="17"/>
      <c r="J27" s="17"/>
      <c r="K27" s="17"/>
      <c r="L27" s="17"/>
      <c r="M27" s="51"/>
      <c r="N27" s="51"/>
      <c r="Q27" s="19">
        <f t="shared" si="0"/>
        <v>0.36458333333333331</v>
      </c>
      <c r="R27" s="17" t="str">
        <f t="shared" si="1"/>
        <v>1:00</v>
      </c>
      <c r="S27" s="19">
        <f t="shared" si="2"/>
        <v>0.32291666666666663</v>
      </c>
      <c r="T27" s="20">
        <v>0.32291666666666669</v>
      </c>
      <c r="U27" s="19">
        <f t="shared" si="3"/>
        <v>0</v>
      </c>
    </row>
    <row r="28" spans="1:21" ht="19.5" customHeight="1" x14ac:dyDescent="0.2">
      <c r="A28" s="5">
        <v>46375</v>
      </c>
      <c r="B28" s="25" t="s">
        <v>113</v>
      </c>
      <c r="C28" s="24" t="s">
        <v>108</v>
      </c>
      <c r="D28" s="31" t="s">
        <v>108</v>
      </c>
      <c r="E28" s="29" t="s">
        <v>52</v>
      </c>
      <c r="F28" s="32" t="s">
        <v>108</v>
      </c>
      <c r="G28" s="17"/>
      <c r="H28" s="17"/>
      <c r="I28" s="17"/>
      <c r="J28" s="17"/>
      <c r="K28" s="17"/>
      <c r="L28" s="17"/>
      <c r="M28" s="51"/>
      <c r="N28" s="51"/>
      <c r="Q28" s="19">
        <f t="shared" si="0"/>
        <v>0</v>
      </c>
      <c r="R28" s="17">
        <f t="shared" si="1"/>
        <v>0</v>
      </c>
      <c r="S28" s="19">
        <f t="shared" si="2"/>
        <v>0</v>
      </c>
      <c r="T28" s="20">
        <v>0.32291666666666669</v>
      </c>
      <c r="U28" s="19">
        <f t="shared" si="3"/>
        <v>0</v>
      </c>
    </row>
    <row r="29" spans="1:21" ht="19.5" customHeight="1" x14ac:dyDescent="0.2">
      <c r="A29" s="5">
        <v>46376</v>
      </c>
      <c r="B29" s="25" t="s">
        <v>114</v>
      </c>
      <c r="C29" s="24" t="s">
        <v>108</v>
      </c>
      <c r="D29" s="31" t="s">
        <v>108</v>
      </c>
      <c r="E29" s="29" t="s">
        <v>52</v>
      </c>
      <c r="F29" s="32" t="s">
        <v>108</v>
      </c>
      <c r="G29" s="17"/>
      <c r="H29" s="17"/>
      <c r="I29" s="17"/>
      <c r="J29" s="17"/>
      <c r="K29" s="17"/>
      <c r="L29" s="17"/>
      <c r="M29" s="51"/>
      <c r="N29" s="51"/>
      <c r="Q29" s="19">
        <f t="shared" si="0"/>
        <v>0</v>
      </c>
      <c r="R29" s="17">
        <f t="shared" si="1"/>
        <v>0</v>
      </c>
      <c r="S29" s="19">
        <f t="shared" si="2"/>
        <v>0</v>
      </c>
      <c r="T29" s="20">
        <v>0.32291666666666669</v>
      </c>
      <c r="U29" s="19">
        <f t="shared" si="3"/>
        <v>0</v>
      </c>
    </row>
    <row r="30" spans="1:21" ht="19.5" customHeight="1" x14ac:dyDescent="0.2">
      <c r="A30" s="5">
        <v>46377</v>
      </c>
      <c r="B30" s="25" t="s">
        <v>115</v>
      </c>
      <c r="C30" s="24" t="s">
        <v>108</v>
      </c>
      <c r="D30" s="31" t="s">
        <v>109</v>
      </c>
      <c r="E30" s="29" t="s">
        <v>52</v>
      </c>
      <c r="F30" s="32" t="s">
        <v>110</v>
      </c>
      <c r="G30" s="17"/>
      <c r="H30" s="17"/>
      <c r="I30" s="17"/>
      <c r="J30" s="17"/>
      <c r="K30" s="17"/>
      <c r="L30" s="17"/>
      <c r="M30" s="51"/>
      <c r="N30" s="51"/>
      <c r="Q30" s="19">
        <f t="shared" si="0"/>
        <v>0.36458333333333331</v>
      </c>
      <c r="R30" s="17" t="str">
        <f t="shared" si="1"/>
        <v>1:00</v>
      </c>
      <c r="S30" s="19">
        <f t="shared" si="2"/>
        <v>0.32291666666666663</v>
      </c>
      <c r="T30" s="20">
        <v>0.32291666666666669</v>
      </c>
      <c r="U30" s="19">
        <f t="shared" si="3"/>
        <v>0</v>
      </c>
    </row>
    <row r="31" spans="1:21" ht="19.5" customHeight="1" x14ac:dyDescent="0.2">
      <c r="A31" s="5">
        <v>46378</v>
      </c>
      <c r="B31" s="25" t="s">
        <v>116</v>
      </c>
      <c r="C31" s="24" t="s">
        <v>108</v>
      </c>
      <c r="D31" s="31" t="s">
        <v>109</v>
      </c>
      <c r="E31" s="29" t="s">
        <v>52</v>
      </c>
      <c r="F31" s="32" t="s">
        <v>110</v>
      </c>
      <c r="G31" s="17"/>
      <c r="H31" s="17"/>
      <c r="I31" s="17"/>
      <c r="J31" s="17"/>
      <c r="K31" s="17"/>
      <c r="L31" s="17"/>
      <c r="M31" s="51"/>
      <c r="N31" s="51"/>
      <c r="Q31" s="19">
        <f t="shared" si="0"/>
        <v>0.36458333333333331</v>
      </c>
      <c r="R31" s="17" t="str">
        <f t="shared" si="1"/>
        <v>1:00</v>
      </c>
      <c r="S31" s="19">
        <f t="shared" si="2"/>
        <v>0.32291666666666663</v>
      </c>
      <c r="T31" s="20">
        <v>0.32291666666666669</v>
      </c>
      <c r="U31" s="19">
        <f t="shared" si="3"/>
        <v>0</v>
      </c>
    </row>
    <row r="32" spans="1:21" ht="19.5" customHeight="1" x14ac:dyDescent="0.2">
      <c r="A32" s="5">
        <v>46379</v>
      </c>
      <c r="B32" s="25" t="s">
        <v>117</v>
      </c>
      <c r="C32" s="24" t="s">
        <v>108</v>
      </c>
      <c r="D32" s="31" t="s">
        <v>109</v>
      </c>
      <c r="E32" s="29" t="s">
        <v>52</v>
      </c>
      <c r="F32" s="32" t="s">
        <v>110</v>
      </c>
      <c r="G32" s="17"/>
      <c r="H32" s="17"/>
      <c r="I32" s="17"/>
      <c r="J32" s="17"/>
      <c r="K32" s="17"/>
      <c r="L32" s="17"/>
      <c r="M32" s="51"/>
      <c r="N32" s="51"/>
      <c r="Q32" s="19">
        <f t="shared" si="0"/>
        <v>0.36458333333333331</v>
      </c>
      <c r="R32" s="17" t="str">
        <f t="shared" si="1"/>
        <v>1:00</v>
      </c>
      <c r="S32" s="19">
        <f t="shared" si="2"/>
        <v>0.32291666666666663</v>
      </c>
      <c r="T32" s="20">
        <v>0.32291666666666669</v>
      </c>
      <c r="U32" s="19">
        <f t="shared" si="3"/>
        <v>0</v>
      </c>
    </row>
    <row r="33" spans="1:21" ht="19.5" customHeight="1" x14ac:dyDescent="0.2">
      <c r="A33" s="5">
        <v>46380</v>
      </c>
      <c r="B33" s="25" t="s">
        <v>111</v>
      </c>
      <c r="C33" s="24" t="s">
        <v>108</v>
      </c>
      <c r="D33" s="31" t="s">
        <v>109</v>
      </c>
      <c r="E33" s="29" t="s">
        <v>52</v>
      </c>
      <c r="F33" s="32" t="s">
        <v>110</v>
      </c>
      <c r="G33" s="17"/>
      <c r="H33" s="17"/>
      <c r="I33" s="17"/>
      <c r="J33" s="17"/>
      <c r="K33" s="17"/>
      <c r="L33" s="17"/>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46381</v>
      </c>
      <c r="B34" s="25" t="s">
        <v>112</v>
      </c>
      <c r="C34" s="24" t="s">
        <v>121</v>
      </c>
      <c r="D34" s="31" t="s">
        <v>108</v>
      </c>
      <c r="E34" s="29" t="s">
        <v>52</v>
      </c>
      <c r="F34" s="32" t="s">
        <v>108</v>
      </c>
      <c r="G34" s="17"/>
      <c r="H34" s="17"/>
      <c r="I34" s="17"/>
      <c r="J34" s="17"/>
      <c r="K34" s="17"/>
      <c r="L34" s="17"/>
      <c r="M34" s="51"/>
      <c r="N34" s="51"/>
      <c r="Q34" s="19">
        <f t="shared" si="0"/>
        <v>0</v>
      </c>
      <c r="R34" s="17">
        <f t="shared" si="1"/>
        <v>0</v>
      </c>
      <c r="S34" s="19">
        <f t="shared" si="2"/>
        <v>0</v>
      </c>
      <c r="T34" s="20">
        <v>0.32291666666666669</v>
      </c>
      <c r="U34" s="19">
        <f t="shared" si="3"/>
        <v>0</v>
      </c>
    </row>
    <row r="35" spans="1:21" ht="19.5" customHeight="1" x14ac:dyDescent="0.2">
      <c r="A35" s="5">
        <v>46382</v>
      </c>
      <c r="B35" s="25" t="s">
        <v>113</v>
      </c>
      <c r="C35" s="24" t="s">
        <v>121</v>
      </c>
      <c r="D35" s="31" t="s">
        <v>108</v>
      </c>
      <c r="E35" s="29" t="s">
        <v>52</v>
      </c>
      <c r="F35" s="32" t="s">
        <v>108</v>
      </c>
      <c r="G35" s="17"/>
      <c r="H35" s="17"/>
      <c r="I35" s="17"/>
      <c r="J35" s="17"/>
      <c r="K35" s="17"/>
      <c r="L35" s="17"/>
      <c r="M35" s="51"/>
      <c r="N35" s="51"/>
      <c r="Q35" s="19">
        <f t="shared" si="0"/>
        <v>0</v>
      </c>
      <c r="R35" s="17">
        <f t="shared" si="1"/>
        <v>0</v>
      </c>
      <c r="S35" s="19">
        <f t="shared" si="2"/>
        <v>0</v>
      </c>
      <c r="T35" s="20">
        <v>0.32291666666666669</v>
      </c>
      <c r="U35" s="19">
        <f t="shared" si="3"/>
        <v>0</v>
      </c>
    </row>
    <row r="36" spans="1:21" ht="19.5" customHeight="1" x14ac:dyDescent="0.2">
      <c r="A36" s="5">
        <v>46383</v>
      </c>
      <c r="B36" s="25" t="s">
        <v>114</v>
      </c>
      <c r="C36" s="24" t="s">
        <v>121</v>
      </c>
      <c r="D36" s="31" t="s">
        <v>108</v>
      </c>
      <c r="E36" s="29" t="s">
        <v>52</v>
      </c>
      <c r="F36" s="32" t="s">
        <v>108</v>
      </c>
      <c r="G36" s="17"/>
      <c r="H36" s="17"/>
      <c r="I36" s="17"/>
      <c r="J36" s="17"/>
      <c r="K36" s="17"/>
      <c r="L36" s="17"/>
      <c r="M36" s="51"/>
      <c r="N36" s="51"/>
      <c r="Q36" s="19">
        <f t="shared" si="0"/>
        <v>0</v>
      </c>
      <c r="R36" s="17">
        <f t="shared" si="1"/>
        <v>0</v>
      </c>
      <c r="S36" s="19">
        <f t="shared" si="2"/>
        <v>0</v>
      </c>
      <c r="T36" s="20">
        <v>0.32291666666666669</v>
      </c>
      <c r="U36" s="19">
        <f t="shared" si="3"/>
        <v>0</v>
      </c>
    </row>
    <row r="37" spans="1:21" ht="19.5" customHeight="1" x14ac:dyDescent="0.2">
      <c r="A37" s="5">
        <v>46384</v>
      </c>
      <c r="B37" s="25" t="s">
        <v>115</v>
      </c>
      <c r="C37" s="24" t="s">
        <v>121</v>
      </c>
      <c r="D37" s="31" t="s">
        <v>108</v>
      </c>
      <c r="E37" s="29" t="s">
        <v>15</v>
      </c>
      <c r="F37" s="32" t="s">
        <v>108</v>
      </c>
      <c r="G37" s="17"/>
      <c r="H37" s="17"/>
      <c r="I37" s="17"/>
      <c r="J37" s="17"/>
      <c r="K37" s="17"/>
      <c r="L37" s="17"/>
      <c r="M37" s="51"/>
      <c r="N37" s="51"/>
      <c r="Q37" s="19">
        <f t="shared" si="0"/>
        <v>0</v>
      </c>
      <c r="R37" s="17">
        <f t="shared" si="1"/>
        <v>0</v>
      </c>
      <c r="S37" s="19">
        <f t="shared" si="2"/>
        <v>0</v>
      </c>
      <c r="T37" s="20">
        <v>0.32291666666666669</v>
      </c>
      <c r="U37" s="19">
        <f t="shared" si="3"/>
        <v>0</v>
      </c>
    </row>
    <row r="38" spans="1:21" ht="19.5" customHeight="1" x14ac:dyDescent="0.2">
      <c r="A38" s="5">
        <v>46385</v>
      </c>
      <c r="B38" s="25" t="s">
        <v>116</v>
      </c>
      <c r="C38" s="24" t="s">
        <v>121</v>
      </c>
      <c r="D38" s="31" t="s">
        <v>108</v>
      </c>
      <c r="E38" s="29" t="s">
        <v>52</v>
      </c>
      <c r="F38" s="32" t="s">
        <v>108</v>
      </c>
      <c r="G38" s="17"/>
      <c r="H38" s="17"/>
      <c r="I38" s="17"/>
      <c r="J38" s="17"/>
      <c r="K38" s="17"/>
      <c r="L38" s="17"/>
      <c r="M38" s="51"/>
      <c r="N38" s="51"/>
      <c r="Q38" s="19">
        <f t="shared" si="0"/>
        <v>0</v>
      </c>
      <c r="R38" s="17">
        <f t="shared" si="1"/>
        <v>0</v>
      </c>
      <c r="S38" s="19">
        <f t="shared" si="2"/>
        <v>0</v>
      </c>
      <c r="T38" s="20">
        <v>0.32291666666666669</v>
      </c>
      <c r="U38" s="19">
        <f t="shared" si="3"/>
        <v>0</v>
      </c>
    </row>
    <row r="39" spans="1:21" ht="19.5" customHeight="1" x14ac:dyDescent="0.2">
      <c r="A39" s="5">
        <v>46386</v>
      </c>
      <c r="B39" s="25" t="s">
        <v>117</v>
      </c>
      <c r="C39" s="24" t="s">
        <v>121</v>
      </c>
      <c r="D39" s="31" t="s">
        <v>108</v>
      </c>
      <c r="E39" s="29" t="s">
        <v>52</v>
      </c>
      <c r="F39" s="32" t="s">
        <v>108</v>
      </c>
      <c r="G39" s="17"/>
      <c r="H39" s="17"/>
      <c r="I39" s="17"/>
      <c r="J39" s="17"/>
      <c r="K39" s="17"/>
      <c r="L39" s="17"/>
      <c r="M39" s="51"/>
      <c r="N39" s="51"/>
      <c r="Q39" s="19">
        <f t="shared" si="0"/>
        <v>0</v>
      </c>
      <c r="R39" s="17">
        <f t="shared" si="1"/>
        <v>0</v>
      </c>
      <c r="S39" s="19">
        <f t="shared" si="2"/>
        <v>0</v>
      </c>
      <c r="T39" s="20">
        <v>0.32291666666666669</v>
      </c>
      <c r="U39" s="19">
        <f t="shared" si="3"/>
        <v>0</v>
      </c>
    </row>
    <row r="40" spans="1:21" ht="19.5" customHeight="1" x14ac:dyDescent="0.2">
      <c r="A40" s="5">
        <v>46387</v>
      </c>
      <c r="B40" s="25" t="s">
        <v>111</v>
      </c>
      <c r="C40" s="24" t="s">
        <v>121</v>
      </c>
      <c r="D40" s="31" t="s">
        <v>108</v>
      </c>
      <c r="E40" s="29" t="s">
        <v>52</v>
      </c>
      <c r="F40" s="32" t="s">
        <v>108</v>
      </c>
      <c r="G40" s="17"/>
      <c r="H40" s="17"/>
      <c r="I40" s="17"/>
      <c r="J40" s="17"/>
      <c r="K40" s="17"/>
      <c r="L40" s="17"/>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9" priority="1">
      <formula>COUNTIF(INDIRECT("祝日"),$A10)&gt;0</formula>
    </cfRule>
    <cfRule type="expression" dxfId="8" priority="2">
      <formula>OR($B10="土",$B10="日")</formula>
    </cfRule>
  </conditionalFormatting>
  <dataValidations count="3">
    <dataValidation type="list" allowBlank="1" showInputMessage="1" showErrorMessage="1" sqref="L10:L40" xr:uid="{00000000-0002-0000-0900-000000000000}">
      <formula1>$O$41:$O$42</formula1>
    </dataValidation>
    <dataValidation type="time" allowBlank="1" showInputMessage="1" showErrorMessage="1" sqref="F10:F40 D10:D40" xr:uid="{00000000-0002-0000-0900-000001000000}">
      <formula1>0</formula1>
      <formula2>"23:00"+"8:00"</formula2>
    </dataValidation>
    <dataValidation type="list" allowBlank="1" showInputMessage="1" showErrorMessage="1" sqref="G10:K40" xr:uid="{00000000-0002-0000-0900-000002000000}">
      <formula1>$O$41</formula1>
    </dataValidation>
  </dataValidations>
  <pageMargins left="0.41" right="0.46" top="0.52" bottom="0.47"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3.363281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v>2027</v>
      </c>
      <c r="B6" s="54"/>
      <c r="C6" s="4" t="s">
        <v>18</v>
      </c>
    </row>
    <row r="7" spans="1:21" ht="16.5" x14ac:dyDescent="0.2">
      <c r="A7" s="53" t="s">
        <v>72</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46388</v>
      </c>
      <c r="B10" s="25" t="s">
        <v>112</v>
      </c>
      <c r="C10" s="24" t="s">
        <v>121</v>
      </c>
      <c r="D10" s="30" t="s">
        <v>108</v>
      </c>
      <c r="E10" s="28" t="s">
        <v>52</v>
      </c>
      <c r="F10" s="30" t="s">
        <v>108</v>
      </c>
      <c r="G10" s="17"/>
      <c r="H10" s="17"/>
      <c r="I10" s="17"/>
      <c r="J10" s="17"/>
      <c r="K10" s="17"/>
      <c r="L10" s="17"/>
      <c r="M10" s="51"/>
      <c r="N10" s="51"/>
      <c r="Q10" s="19">
        <f>IF(AND(F10&lt;&gt;"",D10&lt;&gt;""),F10-D10,0)</f>
        <v>0</v>
      </c>
      <c r="R10" s="17">
        <f>IF(Q10&gt;"8:00"*1,"1:00",IF(AND(Q10&lt;="8:00"*1,Q10&gt;"6:00"*1),"0:45",0))</f>
        <v>0</v>
      </c>
      <c r="S10" s="19">
        <f>Q10-R10</f>
        <v>0</v>
      </c>
      <c r="T10" s="20">
        <v>0.32291666666666669</v>
      </c>
      <c r="U10" s="19">
        <f>IF((S10-T10)&lt;0,0,S10-T10)</f>
        <v>0</v>
      </c>
    </row>
    <row r="11" spans="1:21" ht="19.5" customHeight="1" x14ac:dyDescent="0.2">
      <c r="A11" s="5">
        <v>46389</v>
      </c>
      <c r="B11" s="26" t="s">
        <v>113</v>
      </c>
      <c r="C11" s="24" t="s">
        <v>121</v>
      </c>
      <c r="D11" s="31" t="s">
        <v>108</v>
      </c>
      <c r="E11" s="29" t="s">
        <v>52</v>
      </c>
      <c r="F11" s="32" t="s">
        <v>108</v>
      </c>
      <c r="G11" s="17"/>
      <c r="H11" s="17"/>
      <c r="I11" s="17"/>
      <c r="J11" s="17"/>
      <c r="K11" s="17"/>
      <c r="L11" s="17"/>
      <c r="M11" s="51"/>
      <c r="N11" s="51"/>
      <c r="Q11" s="19">
        <f t="shared" ref="Q11:Q40" si="0">IF(AND(F11&lt;&gt;"",D11&lt;&gt;""),F11-D11,0)</f>
        <v>0</v>
      </c>
      <c r="R11" s="17">
        <f t="shared" ref="R11:R40" si="1">IF(Q11&gt;"8:00"*1,"1:00",IF(AND(Q11&lt;="8:00"*1,Q11&gt;"6:00"*1),"0:45",0))</f>
        <v>0</v>
      </c>
      <c r="S11" s="19">
        <f t="shared" ref="S11:S40" si="2">Q11-R11</f>
        <v>0</v>
      </c>
      <c r="T11" s="20">
        <v>0.32291666666666669</v>
      </c>
      <c r="U11" s="19">
        <f t="shared" ref="U11:U40" si="3">IF((S11-T11)&lt;0,0,S11-T11)</f>
        <v>0</v>
      </c>
    </row>
    <row r="12" spans="1:21" ht="19.5" customHeight="1" x14ac:dyDescent="0.2">
      <c r="A12" s="5">
        <v>46390</v>
      </c>
      <c r="B12" s="25" t="s">
        <v>114</v>
      </c>
      <c r="C12" s="24" t="s">
        <v>121</v>
      </c>
      <c r="D12" s="31" t="s">
        <v>108</v>
      </c>
      <c r="E12" s="29" t="s">
        <v>52</v>
      </c>
      <c r="F12" s="32" t="s">
        <v>108</v>
      </c>
      <c r="G12" s="17"/>
      <c r="H12" s="17"/>
      <c r="I12" s="17"/>
      <c r="J12" s="17"/>
      <c r="K12" s="17"/>
      <c r="L12" s="17"/>
      <c r="M12" s="51"/>
      <c r="N12" s="51"/>
      <c r="Q12" s="19">
        <f t="shared" si="0"/>
        <v>0</v>
      </c>
      <c r="R12" s="17">
        <f t="shared" si="1"/>
        <v>0</v>
      </c>
      <c r="S12" s="19">
        <f t="shared" si="2"/>
        <v>0</v>
      </c>
      <c r="T12" s="20">
        <v>0.32291666666666669</v>
      </c>
      <c r="U12" s="19">
        <f t="shared" si="3"/>
        <v>0</v>
      </c>
    </row>
    <row r="13" spans="1:21" ht="19.5" customHeight="1" x14ac:dyDescent="0.2">
      <c r="A13" s="5">
        <v>46391</v>
      </c>
      <c r="B13" s="25" t="s">
        <v>115</v>
      </c>
      <c r="C13" s="24" t="s">
        <v>108</v>
      </c>
      <c r="D13" s="31" t="s">
        <v>109</v>
      </c>
      <c r="E13" s="29" t="s">
        <v>52</v>
      </c>
      <c r="F13" s="32" t="s">
        <v>110</v>
      </c>
      <c r="G13" s="17"/>
      <c r="H13" s="17"/>
      <c r="I13" s="17"/>
      <c r="J13" s="17"/>
      <c r="K13" s="17"/>
      <c r="L13" s="17"/>
      <c r="M13" s="51"/>
      <c r="N13" s="51"/>
      <c r="Q13" s="19">
        <f t="shared" si="0"/>
        <v>0.36458333333333331</v>
      </c>
      <c r="R13" s="17" t="str">
        <f>IF(Q13&gt;"8:00"*1,"1:00",IF(AND(Q13&lt;="8:00"*1,Q13&gt;"6:00"*1),"0:45",0))</f>
        <v>1:00</v>
      </c>
      <c r="S13" s="19">
        <f t="shared" si="2"/>
        <v>0.32291666666666663</v>
      </c>
      <c r="T13" s="20">
        <v>0.32291666666666669</v>
      </c>
      <c r="U13" s="19">
        <f t="shared" si="3"/>
        <v>0</v>
      </c>
    </row>
    <row r="14" spans="1:21" ht="19.5" customHeight="1" x14ac:dyDescent="0.2">
      <c r="A14" s="5">
        <v>46392</v>
      </c>
      <c r="B14" s="25" t="s">
        <v>116</v>
      </c>
      <c r="C14" s="24" t="s">
        <v>108</v>
      </c>
      <c r="D14" s="31" t="s">
        <v>109</v>
      </c>
      <c r="E14" s="29" t="s">
        <v>52</v>
      </c>
      <c r="F14" s="32" t="s">
        <v>110</v>
      </c>
      <c r="G14" s="17"/>
      <c r="H14" s="17"/>
      <c r="I14" s="17"/>
      <c r="J14" s="17"/>
      <c r="K14" s="17"/>
      <c r="L14" s="17"/>
      <c r="M14" s="51"/>
      <c r="N14" s="51"/>
      <c r="Q14" s="19">
        <f t="shared" si="0"/>
        <v>0.36458333333333331</v>
      </c>
      <c r="R14" s="17" t="str">
        <f t="shared" si="1"/>
        <v>1:00</v>
      </c>
      <c r="S14" s="19">
        <f t="shared" si="2"/>
        <v>0.32291666666666663</v>
      </c>
      <c r="T14" s="20">
        <v>0.32291666666666669</v>
      </c>
      <c r="U14" s="19">
        <f t="shared" si="3"/>
        <v>0</v>
      </c>
    </row>
    <row r="15" spans="1:21" ht="19.5" customHeight="1" x14ac:dyDescent="0.2">
      <c r="A15" s="5">
        <v>46393</v>
      </c>
      <c r="B15" s="25" t="s">
        <v>117</v>
      </c>
      <c r="C15" s="24" t="s">
        <v>108</v>
      </c>
      <c r="D15" s="31" t="s">
        <v>109</v>
      </c>
      <c r="E15" s="29" t="s">
        <v>52</v>
      </c>
      <c r="F15" s="32" t="s">
        <v>110</v>
      </c>
      <c r="G15" s="17"/>
      <c r="H15" s="17"/>
      <c r="I15" s="17"/>
      <c r="J15" s="17"/>
      <c r="K15" s="17"/>
      <c r="L15" s="17"/>
      <c r="M15" s="52"/>
      <c r="N15" s="52"/>
      <c r="Q15" s="19">
        <f t="shared" si="0"/>
        <v>0.36458333333333331</v>
      </c>
      <c r="R15" s="17" t="str">
        <f>IF(Q15&gt;"8:00"*1,"1:00",IF(AND(Q15&lt;="8:00"*1,Q15&gt;"6:00"*1),"0:45",0))</f>
        <v>1:00</v>
      </c>
      <c r="S15" s="19">
        <f t="shared" si="2"/>
        <v>0.32291666666666663</v>
      </c>
      <c r="T15" s="20">
        <v>0.32291666666666669</v>
      </c>
      <c r="U15" s="19">
        <f>IF((S15-T15)&lt;0,0,S15-T15)</f>
        <v>0</v>
      </c>
    </row>
    <row r="16" spans="1:21" ht="19.5" customHeight="1" x14ac:dyDescent="0.2">
      <c r="A16" s="5">
        <v>46394</v>
      </c>
      <c r="B16" s="25" t="s">
        <v>111</v>
      </c>
      <c r="C16" s="24" t="s">
        <v>108</v>
      </c>
      <c r="D16" s="31" t="s">
        <v>109</v>
      </c>
      <c r="E16" s="29" t="s">
        <v>52</v>
      </c>
      <c r="F16" s="32" t="s">
        <v>110</v>
      </c>
      <c r="G16" s="17"/>
      <c r="H16" s="17"/>
      <c r="I16" s="17"/>
      <c r="J16" s="17"/>
      <c r="K16" s="17"/>
      <c r="L16" s="17"/>
      <c r="M16" s="51"/>
      <c r="N16" s="51"/>
      <c r="Q16" s="19">
        <f t="shared" si="0"/>
        <v>0.36458333333333331</v>
      </c>
      <c r="R16" s="17" t="str">
        <f t="shared" si="1"/>
        <v>1:00</v>
      </c>
      <c r="S16" s="19">
        <f t="shared" si="2"/>
        <v>0.32291666666666663</v>
      </c>
      <c r="T16" s="20">
        <v>0.32291666666666669</v>
      </c>
      <c r="U16" s="19">
        <f t="shared" si="3"/>
        <v>0</v>
      </c>
    </row>
    <row r="17" spans="1:21" ht="19.5" customHeight="1" x14ac:dyDescent="0.2">
      <c r="A17" s="5">
        <v>46395</v>
      </c>
      <c r="B17" s="25" t="s">
        <v>112</v>
      </c>
      <c r="C17" s="24" t="s">
        <v>108</v>
      </c>
      <c r="D17" s="31" t="s">
        <v>109</v>
      </c>
      <c r="E17" s="29" t="s">
        <v>52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46396</v>
      </c>
      <c r="B18" s="25" t="s">
        <v>113</v>
      </c>
      <c r="C18" s="24" t="s">
        <v>108</v>
      </c>
      <c r="D18" s="31" t="s">
        <v>108</v>
      </c>
      <c r="E18" s="29" t="s">
        <v>52</v>
      </c>
      <c r="F18" s="32" t="s">
        <v>108</v>
      </c>
      <c r="G18" s="17"/>
      <c r="H18" s="17"/>
      <c r="I18" s="17"/>
      <c r="J18" s="17"/>
      <c r="K18" s="17"/>
      <c r="L18" s="17"/>
      <c r="M18" s="51"/>
      <c r="N18" s="51"/>
      <c r="Q18" s="19">
        <f t="shared" si="0"/>
        <v>0</v>
      </c>
      <c r="R18" s="17">
        <f t="shared" si="1"/>
        <v>0</v>
      </c>
      <c r="S18" s="19">
        <f t="shared" si="2"/>
        <v>0</v>
      </c>
      <c r="T18" s="20">
        <v>0.32291666666666669</v>
      </c>
      <c r="U18" s="19">
        <f t="shared" si="3"/>
        <v>0</v>
      </c>
    </row>
    <row r="19" spans="1:21" ht="19.5" customHeight="1" x14ac:dyDescent="0.2">
      <c r="A19" s="5">
        <v>46397</v>
      </c>
      <c r="B19" s="25" t="s">
        <v>114</v>
      </c>
      <c r="C19" s="24" t="s">
        <v>108</v>
      </c>
      <c r="D19" s="31" t="s">
        <v>108</v>
      </c>
      <c r="E19" s="29" t="s">
        <v>52</v>
      </c>
      <c r="F19" s="32" t="s">
        <v>108</v>
      </c>
      <c r="G19" s="17"/>
      <c r="H19" s="17"/>
      <c r="I19" s="17"/>
      <c r="J19" s="17"/>
      <c r="K19" s="17"/>
      <c r="L19" s="17"/>
      <c r="M19" s="51"/>
      <c r="N19" s="51"/>
      <c r="Q19" s="19">
        <f t="shared" si="0"/>
        <v>0</v>
      </c>
      <c r="R19" s="17">
        <f t="shared" si="1"/>
        <v>0</v>
      </c>
      <c r="S19" s="19">
        <f t="shared" si="2"/>
        <v>0</v>
      </c>
      <c r="T19" s="20">
        <v>0.32291666666666669</v>
      </c>
      <c r="U19" s="19">
        <f t="shared" si="3"/>
        <v>0</v>
      </c>
    </row>
    <row r="20" spans="1:21" ht="19.5" customHeight="1" x14ac:dyDescent="0.2">
      <c r="A20" s="5">
        <v>46398</v>
      </c>
      <c r="B20" s="25" t="s">
        <v>115</v>
      </c>
      <c r="C20" s="24" t="s">
        <v>118</v>
      </c>
      <c r="D20" s="31" t="s">
        <v>108</v>
      </c>
      <c r="E20" s="29" t="s">
        <v>52</v>
      </c>
      <c r="F20" s="32" t="s">
        <v>108</v>
      </c>
      <c r="G20" s="17"/>
      <c r="H20" s="17"/>
      <c r="I20" s="17"/>
      <c r="J20" s="17"/>
      <c r="K20" s="17"/>
      <c r="L20" s="17"/>
      <c r="M20" s="51"/>
      <c r="N20" s="51"/>
      <c r="Q20" s="19">
        <f t="shared" si="0"/>
        <v>0</v>
      </c>
      <c r="R20" s="17">
        <f t="shared" si="1"/>
        <v>0</v>
      </c>
      <c r="S20" s="19">
        <f t="shared" si="2"/>
        <v>0</v>
      </c>
      <c r="T20" s="20">
        <v>0.32291666666666669</v>
      </c>
      <c r="U20" s="19">
        <f t="shared" si="3"/>
        <v>0</v>
      </c>
    </row>
    <row r="21" spans="1:21" ht="19.5" customHeight="1" x14ac:dyDescent="0.2">
      <c r="A21" s="5">
        <v>46399</v>
      </c>
      <c r="B21" s="25" t="s">
        <v>116</v>
      </c>
      <c r="C21" s="24" t="s">
        <v>108</v>
      </c>
      <c r="D21" s="31" t="s">
        <v>109</v>
      </c>
      <c r="E21" s="29" t="s">
        <v>52</v>
      </c>
      <c r="F21" s="32" t="s">
        <v>110</v>
      </c>
      <c r="G21" s="17"/>
      <c r="H21" s="17"/>
      <c r="I21" s="17"/>
      <c r="J21" s="17"/>
      <c r="K21" s="17"/>
      <c r="L21" s="17"/>
      <c r="M21" s="51"/>
      <c r="N21" s="51"/>
      <c r="Q21" s="19">
        <f t="shared" si="0"/>
        <v>0.36458333333333331</v>
      </c>
      <c r="R21" s="17" t="str">
        <f t="shared" si="1"/>
        <v>1:00</v>
      </c>
      <c r="S21" s="19">
        <f t="shared" si="2"/>
        <v>0.32291666666666663</v>
      </c>
      <c r="T21" s="20">
        <v>0.32291666666666669</v>
      </c>
      <c r="U21" s="19">
        <f t="shared" si="3"/>
        <v>0</v>
      </c>
    </row>
    <row r="22" spans="1:21" ht="19.5" customHeight="1" x14ac:dyDescent="0.2">
      <c r="A22" s="5">
        <v>46400</v>
      </c>
      <c r="B22" s="25" t="s">
        <v>117</v>
      </c>
      <c r="C22" s="24" t="s">
        <v>108</v>
      </c>
      <c r="D22" s="31" t="s">
        <v>109</v>
      </c>
      <c r="E22" s="29" t="s">
        <v>52</v>
      </c>
      <c r="F22" s="32" t="s">
        <v>110</v>
      </c>
      <c r="G22" s="17"/>
      <c r="H22" s="17"/>
      <c r="I22" s="17"/>
      <c r="J22" s="17"/>
      <c r="K22" s="17"/>
      <c r="L22" s="17"/>
      <c r="M22" s="51"/>
      <c r="N22" s="51"/>
      <c r="Q22" s="19">
        <f t="shared" si="0"/>
        <v>0.36458333333333331</v>
      </c>
      <c r="R22" s="17" t="str">
        <f t="shared" si="1"/>
        <v>1:00</v>
      </c>
      <c r="S22" s="19">
        <f t="shared" si="2"/>
        <v>0.32291666666666663</v>
      </c>
      <c r="T22" s="20">
        <v>0.32291666666666669</v>
      </c>
      <c r="U22" s="19">
        <f t="shared" si="3"/>
        <v>0</v>
      </c>
    </row>
    <row r="23" spans="1:21" ht="19.5" customHeight="1" x14ac:dyDescent="0.2">
      <c r="A23" s="5">
        <v>46401</v>
      </c>
      <c r="B23" s="25" t="s">
        <v>111</v>
      </c>
      <c r="C23" s="24" t="s">
        <v>108</v>
      </c>
      <c r="D23" s="31" t="s">
        <v>109</v>
      </c>
      <c r="E23" s="29" t="s">
        <v>52</v>
      </c>
      <c r="F23" s="32" t="s">
        <v>110</v>
      </c>
      <c r="G23" s="17"/>
      <c r="H23" s="17"/>
      <c r="I23" s="17"/>
      <c r="J23" s="17"/>
      <c r="K23" s="17"/>
      <c r="L23" s="17"/>
      <c r="M23" s="51"/>
      <c r="N23" s="51"/>
      <c r="Q23" s="19">
        <f t="shared" si="0"/>
        <v>0.36458333333333331</v>
      </c>
      <c r="R23" s="17" t="str">
        <f t="shared" si="1"/>
        <v>1:00</v>
      </c>
      <c r="S23" s="19">
        <f t="shared" si="2"/>
        <v>0.32291666666666663</v>
      </c>
      <c r="T23" s="20">
        <v>0.32291666666666669</v>
      </c>
      <c r="U23" s="19">
        <f t="shared" si="3"/>
        <v>0</v>
      </c>
    </row>
    <row r="24" spans="1:21" ht="19.5" customHeight="1" x14ac:dyDescent="0.2">
      <c r="A24" s="5">
        <v>46402</v>
      </c>
      <c r="B24" s="25" t="s">
        <v>112</v>
      </c>
      <c r="C24" s="24" t="s">
        <v>108</v>
      </c>
      <c r="D24" s="31" t="s">
        <v>109</v>
      </c>
      <c r="E24" s="29" t="s">
        <v>52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46403</v>
      </c>
      <c r="B25" s="25" t="s">
        <v>113</v>
      </c>
      <c r="C25" s="24" t="s">
        <v>108</v>
      </c>
      <c r="D25" s="31" t="s">
        <v>108</v>
      </c>
      <c r="E25" s="29" t="s">
        <v>52</v>
      </c>
      <c r="F25" s="32" t="s">
        <v>108</v>
      </c>
      <c r="G25" s="17"/>
      <c r="H25" s="17"/>
      <c r="I25" s="17"/>
      <c r="J25" s="17"/>
      <c r="K25" s="17"/>
      <c r="L25" s="17"/>
      <c r="M25" s="51"/>
      <c r="N25" s="51"/>
      <c r="Q25" s="19">
        <f t="shared" si="0"/>
        <v>0</v>
      </c>
      <c r="R25" s="17">
        <f t="shared" si="1"/>
        <v>0</v>
      </c>
      <c r="S25" s="19">
        <f t="shared" si="2"/>
        <v>0</v>
      </c>
      <c r="T25" s="20">
        <v>0.32291666666666669</v>
      </c>
      <c r="U25" s="19">
        <f t="shared" si="3"/>
        <v>0</v>
      </c>
    </row>
    <row r="26" spans="1:21" ht="19.5" customHeight="1" x14ac:dyDescent="0.2">
      <c r="A26" s="5">
        <v>46404</v>
      </c>
      <c r="B26" s="25" t="s">
        <v>114</v>
      </c>
      <c r="C26" s="24" t="s">
        <v>108</v>
      </c>
      <c r="D26" s="31" t="s">
        <v>108</v>
      </c>
      <c r="E26" s="29" t="s">
        <v>52</v>
      </c>
      <c r="F26" s="32" t="s">
        <v>108</v>
      </c>
      <c r="G26" s="17"/>
      <c r="H26" s="17"/>
      <c r="I26" s="17"/>
      <c r="J26" s="17"/>
      <c r="K26" s="17"/>
      <c r="L26" s="17"/>
      <c r="M26" s="51"/>
      <c r="N26" s="51"/>
      <c r="Q26" s="19">
        <f t="shared" si="0"/>
        <v>0</v>
      </c>
      <c r="R26" s="17">
        <f t="shared" si="1"/>
        <v>0</v>
      </c>
      <c r="S26" s="19">
        <f t="shared" si="2"/>
        <v>0</v>
      </c>
      <c r="T26" s="20">
        <v>0.32291666666666669</v>
      </c>
      <c r="U26" s="19">
        <f t="shared" si="3"/>
        <v>0</v>
      </c>
    </row>
    <row r="27" spans="1:21" ht="19.5" customHeight="1" x14ac:dyDescent="0.2">
      <c r="A27" s="5">
        <v>46405</v>
      </c>
      <c r="B27" s="25" t="s">
        <v>115</v>
      </c>
      <c r="C27" s="24" t="s">
        <v>108</v>
      </c>
      <c r="D27" s="31" t="s">
        <v>109</v>
      </c>
      <c r="E27" s="29" t="s">
        <v>52</v>
      </c>
      <c r="F27" s="32" t="s">
        <v>110</v>
      </c>
      <c r="G27" s="17"/>
      <c r="H27" s="17"/>
      <c r="I27" s="17"/>
      <c r="J27" s="17"/>
      <c r="K27" s="17"/>
      <c r="L27" s="17"/>
      <c r="M27" s="51"/>
      <c r="N27" s="51"/>
      <c r="Q27" s="19">
        <f t="shared" si="0"/>
        <v>0.36458333333333331</v>
      </c>
      <c r="R27" s="17" t="str">
        <f t="shared" si="1"/>
        <v>1:00</v>
      </c>
      <c r="S27" s="19">
        <f t="shared" si="2"/>
        <v>0.32291666666666663</v>
      </c>
      <c r="T27" s="20">
        <v>0.32291666666666669</v>
      </c>
      <c r="U27" s="19">
        <f t="shared" si="3"/>
        <v>0</v>
      </c>
    </row>
    <row r="28" spans="1:21" ht="19.5" customHeight="1" x14ac:dyDescent="0.2">
      <c r="A28" s="5">
        <v>46406</v>
      </c>
      <c r="B28" s="25" t="s">
        <v>116</v>
      </c>
      <c r="C28" s="24" t="s">
        <v>108</v>
      </c>
      <c r="D28" s="31" t="s">
        <v>109</v>
      </c>
      <c r="E28" s="29" t="s">
        <v>52</v>
      </c>
      <c r="F28" s="32" t="s">
        <v>110</v>
      </c>
      <c r="G28" s="17"/>
      <c r="H28" s="17"/>
      <c r="I28" s="17"/>
      <c r="J28" s="17"/>
      <c r="K28" s="17"/>
      <c r="L28" s="17"/>
      <c r="M28" s="51"/>
      <c r="N28" s="51"/>
      <c r="Q28" s="19">
        <f t="shared" si="0"/>
        <v>0.36458333333333331</v>
      </c>
      <c r="R28" s="17" t="str">
        <f t="shared" si="1"/>
        <v>1:00</v>
      </c>
      <c r="S28" s="19">
        <f t="shared" si="2"/>
        <v>0.32291666666666663</v>
      </c>
      <c r="T28" s="20">
        <v>0.32291666666666669</v>
      </c>
      <c r="U28" s="19">
        <f t="shared" si="3"/>
        <v>0</v>
      </c>
    </row>
    <row r="29" spans="1:21" ht="19.5" customHeight="1" x14ac:dyDescent="0.2">
      <c r="A29" s="5">
        <v>46407</v>
      </c>
      <c r="B29" s="25" t="s">
        <v>117</v>
      </c>
      <c r="C29" s="24" t="s">
        <v>108</v>
      </c>
      <c r="D29" s="31" t="s">
        <v>109</v>
      </c>
      <c r="E29" s="29" t="s">
        <v>52</v>
      </c>
      <c r="F29" s="32" t="s">
        <v>110</v>
      </c>
      <c r="G29" s="17"/>
      <c r="H29" s="17"/>
      <c r="I29" s="17"/>
      <c r="J29" s="17"/>
      <c r="K29" s="17"/>
      <c r="L29" s="17"/>
      <c r="M29" s="51"/>
      <c r="N29" s="51"/>
      <c r="Q29" s="19">
        <f t="shared" si="0"/>
        <v>0.36458333333333331</v>
      </c>
      <c r="R29" s="17" t="str">
        <f t="shared" si="1"/>
        <v>1:00</v>
      </c>
      <c r="S29" s="19">
        <f t="shared" si="2"/>
        <v>0.32291666666666663</v>
      </c>
      <c r="T29" s="20">
        <v>0.32291666666666669</v>
      </c>
      <c r="U29" s="19">
        <f t="shared" si="3"/>
        <v>0</v>
      </c>
    </row>
    <row r="30" spans="1:21" ht="19.5" customHeight="1" x14ac:dyDescent="0.2">
      <c r="A30" s="5">
        <v>46408</v>
      </c>
      <c r="B30" s="25" t="s">
        <v>111</v>
      </c>
      <c r="C30" s="24" t="s">
        <v>108</v>
      </c>
      <c r="D30" s="31" t="s">
        <v>109</v>
      </c>
      <c r="E30" s="29" t="s">
        <v>52</v>
      </c>
      <c r="F30" s="32" t="s">
        <v>110</v>
      </c>
      <c r="G30" s="17"/>
      <c r="H30" s="17"/>
      <c r="I30" s="17"/>
      <c r="J30" s="17"/>
      <c r="K30" s="17"/>
      <c r="L30" s="17"/>
      <c r="M30" s="51"/>
      <c r="N30" s="51"/>
      <c r="Q30" s="19">
        <f t="shared" si="0"/>
        <v>0.36458333333333331</v>
      </c>
      <c r="R30" s="17" t="str">
        <f t="shared" si="1"/>
        <v>1:00</v>
      </c>
      <c r="S30" s="19">
        <f t="shared" si="2"/>
        <v>0.32291666666666663</v>
      </c>
      <c r="T30" s="20">
        <v>0.32291666666666669</v>
      </c>
      <c r="U30" s="19">
        <f t="shared" si="3"/>
        <v>0</v>
      </c>
    </row>
    <row r="31" spans="1:21" ht="19.5" customHeight="1" x14ac:dyDescent="0.2">
      <c r="A31" s="5">
        <v>46409</v>
      </c>
      <c r="B31" s="25" t="s">
        <v>112</v>
      </c>
      <c r="C31" s="24" t="s">
        <v>108</v>
      </c>
      <c r="D31" s="31" t="s">
        <v>109</v>
      </c>
      <c r="E31" s="29" t="s">
        <v>52</v>
      </c>
      <c r="F31" s="32" t="s">
        <v>110</v>
      </c>
      <c r="G31" s="17"/>
      <c r="H31" s="17"/>
      <c r="I31" s="17"/>
      <c r="J31" s="17"/>
      <c r="K31" s="17"/>
      <c r="L31" s="17"/>
      <c r="M31" s="51"/>
      <c r="N31" s="51"/>
      <c r="Q31" s="19">
        <f t="shared" si="0"/>
        <v>0.36458333333333331</v>
      </c>
      <c r="R31" s="17" t="str">
        <f t="shared" si="1"/>
        <v>1:00</v>
      </c>
      <c r="S31" s="19">
        <f t="shared" si="2"/>
        <v>0.32291666666666663</v>
      </c>
      <c r="T31" s="20">
        <v>0.32291666666666669</v>
      </c>
      <c r="U31" s="19">
        <f t="shared" si="3"/>
        <v>0</v>
      </c>
    </row>
    <row r="32" spans="1:21" ht="19.5" customHeight="1" x14ac:dyDescent="0.2">
      <c r="A32" s="5">
        <v>46410</v>
      </c>
      <c r="B32" s="25" t="s">
        <v>113</v>
      </c>
      <c r="C32" s="24" t="s">
        <v>108</v>
      </c>
      <c r="D32" s="31" t="s">
        <v>108</v>
      </c>
      <c r="E32" s="29" t="s">
        <v>52</v>
      </c>
      <c r="F32" s="32" t="s">
        <v>108</v>
      </c>
      <c r="G32" s="17"/>
      <c r="H32" s="17"/>
      <c r="I32" s="17"/>
      <c r="J32" s="17"/>
      <c r="K32" s="17"/>
      <c r="L32" s="17"/>
      <c r="M32" s="51"/>
      <c r="N32" s="51"/>
      <c r="Q32" s="19">
        <f t="shared" si="0"/>
        <v>0</v>
      </c>
      <c r="R32" s="17">
        <f t="shared" si="1"/>
        <v>0</v>
      </c>
      <c r="S32" s="19">
        <f t="shared" si="2"/>
        <v>0</v>
      </c>
      <c r="T32" s="20">
        <v>0.32291666666666669</v>
      </c>
      <c r="U32" s="19">
        <f t="shared" si="3"/>
        <v>0</v>
      </c>
    </row>
    <row r="33" spans="1:21" ht="19.5" customHeight="1" x14ac:dyDescent="0.2">
      <c r="A33" s="5">
        <v>46411</v>
      </c>
      <c r="B33" s="25" t="s">
        <v>114</v>
      </c>
      <c r="C33" s="24" t="s">
        <v>108</v>
      </c>
      <c r="D33" s="31" t="s">
        <v>108</v>
      </c>
      <c r="E33" s="29" t="s">
        <v>52</v>
      </c>
      <c r="F33" s="32" t="s">
        <v>108</v>
      </c>
      <c r="G33" s="17"/>
      <c r="H33" s="17"/>
      <c r="I33" s="17"/>
      <c r="J33" s="17"/>
      <c r="K33" s="17"/>
      <c r="L33" s="17"/>
      <c r="M33" s="51"/>
      <c r="N33" s="51"/>
      <c r="Q33" s="19">
        <f t="shared" si="0"/>
        <v>0</v>
      </c>
      <c r="R33" s="17">
        <f t="shared" si="1"/>
        <v>0</v>
      </c>
      <c r="S33" s="19">
        <f t="shared" si="2"/>
        <v>0</v>
      </c>
      <c r="T33" s="20">
        <v>0.32291666666666669</v>
      </c>
      <c r="U33" s="19">
        <f t="shared" si="3"/>
        <v>0</v>
      </c>
    </row>
    <row r="34" spans="1:21" ht="19.5" customHeight="1" x14ac:dyDescent="0.2">
      <c r="A34" s="5">
        <v>46412</v>
      </c>
      <c r="B34" s="25" t="s">
        <v>115</v>
      </c>
      <c r="C34" s="24" t="s">
        <v>108</v>
      </c>
      <c r="D34" s="31" t="s">
        <v>109</v>
      </c>
      <c r="E34" s="29" t="s">
        <v>52</v>
      </c>
      <c r="F34" s="32" t="s">
        <v>110</v>
      </c>
      <c r="G34" s="17"/>
      <c r="H34" s="17"/>
      <c r="I34" s="17"/>
      <c r="J34" s="17"/>
      <c r="K34" s="17"/>
      <c r="L34" s="17"/>
      <c r="M34" s="51"/>
      <c r="N34" s="51"/>
      <c r="Q34" s="19">
        <f t="shared" si="0"/>
        <v>0.36458333333333331</v>
      </c>
      <c r="R34" s="17" t="str">
        <f t="shared" si="1"/>
        <v>1:00</v>
      </c>
      <c r="S34" s="19">
        <f t="shared" si="2"/>
        <v>0.32291666666666663</v>
      </c>
      <c r="T34" s="20">
        <v>0.32291666666666669</v>
      </c>
      <c r="U34" s="19">
        <f t="shared" si="3"/>
        <v>0</v>
      </c>
    </row>
    <row r="35" spans="1:21" ht="19.5" customHeight="1" x14ac:dyDescent="0.2">
      <c r="A35" s="5">
        <v>46413</v>
      </c>
      <c r="B35" s="25" t="s">
        <v>116</v>
      </c>
      <c r="C35" s="24" t="s">
        <v>108</v>
      </c>
      <c r="D35" s="31" t="s">
        <v>109</v>
      </c>
      <c r="E35" s="29" t="s">
        <v>52</v>
      </c>
      <c r="F35" s="32" t="s">
        <v>110</v>
      </c>
      <c r="G35" s="17"/>
      <c r="H35" s="17"/>
      <c r="I35" s="17"/>
      <c r="J35" s="17"/>
      <c r="K35" s="17"/>
      <c r="L35" s="17"/>
      <c r="M35" s="51"/>
      <c r="N35" s="51"/>
      <c r="Q35" s="19">
        <f t="shared" si="0"/>
        <v>0.36458333333333331</v>
      </c>
      <c r="R35" s="17" t="str">
        <f t="shared" si="1"/>
        <v>1:00</v>
      </c>
      <c r="S35" s="19">
        <f t="shared" si="2"/>
        <v>0.32291666666666663</v>
      </c>
      <c r="T35" s="20">
        <v>0.32291666666666669</v>
      </c>
      <c r="U35" s="19">
        <f t="shared" si="3"/>
        <v>0</v>
      </c>
    </row>
    <row r="36" spans="1:21" ht="19.5" customHeight="1" x14ac:dyDescent="0.2">
      <c r="A36" s="5">
        <v>46414</v>
      </c>
      <c r="B36" s="25" t="s">
        <v>117</v>
      </c>
      <c r="C36" s="24" t="s">
        <v>108</v>
      </c>
      <c r="D36" s="31" t="s">
        <v>109</v>
      </c>
      <c r="E36" s="29" t="s">
        <v>52</v>
      </c>
      <c r="F36" s="32" t="s">
        <v>110</v>
      </c>
      <c r="G36" s="17"/>
      <c r="H36" s="17"/>
      <c r="I36" s="17"/>
      <c r="J36" s="17"/>
      <c r="K36" s="17"/>
      <c r="L36" s="17"/>
      <c r="M36" s="51"/>
      <c r="N36" s="51"/>
      <c r="Q36" s="19">
        <f t="shared" si="0"/>
        <v>0.36458333333333331</v>
      </c>
      <c r="R36" s="17" t="str">
        <f t="shared" si="1"/>
        <v>1:00</v>
      </c>
      <c r="S36" s="19">
        <f t="shared" si="2"/>
        <v>0.32291666666666663</v>
      </c>
      <c r="T36" s="20">
        <v>0.32291666666666669</v>
      </c>
      <c r="U36" s="19">
        <f t="shared" si="3"/>
        <v>0</v>
      </c>
    </row>
    <row r="37" spans="1:21" ht="19.5" customHeight="1" x14ac:dyDescent="0.2">
      <c r="A37" s="5">
        <v>46415</v>
      </c>
      <c r="B37" s="25" t="s">
        <v>111</v>
      </c>
      <c r="C37" s="24" t="s">
        <v>108</v>
      </c>
      <c r="D37" s="31" t="s">
        <v>109</v>
      </c>
      <c r="E37" s="29" t="s">
        <v>52</v>
      </c>
      <c r="F37" s="32" t="s">
        <v>110</v>
      </c>
      <c r="G37" s="17"/>
      <c r="H37" s="17"/>
      <c r="I37" s="17"/>
      <c r="J37" s="17"/>
      <c r="K37" s="17"/>
      <c r="L37" s="17"/>
      <c r="M37" s="51"/>
      <c r="N37" s="51"/>
      <c r="Q37" s="19">
        <f t="shared" si="0"/>
        <v>0.36458333333333331</v>
      </c>
      <c r="R37" s="17" t="str">
        <f t="shared" si="1"/>
        <v>1:00</v>
      </c>
      <c r="S37" s="19">
        <f t="shared" si="2"/>
        <v>0.32291666666666663</v>
      </c>
      <c r="T37" s="20">
        <v>0.32291666666666669</v>
      </c>
      <c r="U37" s="19">
        <f t="shared" si="3"/>
        <v>0</v>
      </c>
    </row>
    <row r="38" spans="1:21" ht="19.5" customHeight="1" x14ac:dyDescent="0.2">
      <c r="A38" s="5">
        <v>46416</v>
      </c>
      <c r="B38" s="25" t="s">
        <v>112</v>
      </c>
      <c r="C38" s="24" t="s">
        <v>108</v>
      </c>
      <c r="D38" s="31" t="s">
        <v>109</v>
      </c>
      <c r="E38" s="29" t="s">
        <v>52</v>
      </c>
      <c r="F38" s="32" t="s">
        <v>110</v>
      </c>
      <c r="G38" s="17"/>
      <c r="H38" s="17"/>
      <c r="I38" s="17"/>
      <c r="J38" s="17"/>
      <c r="K38" s="17"/>
      <c r="L38" s="17"/>
      <c r="M38" s="51"/>
      <c r="N38" s="51"/>
      <c r="Q38" s="19">
        <f t="shared" si="0"/>
        <v>0.36458333333333331</v>
      </c>
      <c r="R38" s="17" t="str">
        <f t="shared" si="1"/>
        <v>1:00</v>
      </c>
      <c r="S38" s="19">
        <f t="shared" si="2"/>
        <v>0.32291666666666663</v>
      </c>
      <c r="T38" s="20">
        <v>0.32291666666666669</v>
      </c>
      <c r="U38" s="19">
        <f t="shared" si="3"/>
        <v>0</v>
      </c>
    </row>
    <row r="39" spans="1:21" ht="19.5" customHeight="1" x14ac:dyDescent="0.2">
      <c r="A39" s="5">
        <v>46417</v>
      </c>
      <c r="B39" s="25" t="s">
        <v>113</v>
      </c>
      <c r="C39" s="24" t="s">
        <v>108</v>
      </c>
      <c r="D39" s="31" t="s">
        <v>108</v>
      </c>
      <c r="E39" s="29" t="s">
        <v>52</v>
      </c>
      <c r="F39" s="32" t="s">
        <v>108</v>
      </c>
      <c r="G39" s="17"/>
      <c r="H39" s="17"/>
      <c r="I39" s="17"/>
      <c r="J39" s="17"/>
      <c r="K39" s="17"/>
      <c r="L39" s="17"/>
      <c r="M39" s="51"/>
      <c r="N39" s="51"/>
      <c r="Q39" s="19">
        <f t="shared" si="0"/>
        <v>0</v>
      </c>
      <c r="R39" s="17">
        <f t="shared" si="1"/>
        <v>0</v>
      </c>
      <c r="S39" s="19">
        <f t="shared" si="2"/>
        <v>0</v>
      </c>
      <c r="T39" s="20">
        <v>0.32291666666666669</v>
      </c>
      <c r="U39" s="19">
        <f t="shared" si="3"/>
        <v>0</v>
      </c>
    </row>
    <row r="40" spans="1:21" ht="19.5" customHeight="1" x14ac:dyDescent="0.2">
      <c r="A40" s="5">
        <v>46418</v>
      </c>
      <c r="B40" s="25" t="s">
        <v>114</v>
      </c>
      <c r="C40" s="24" t="s">
        <v>108</v>
      </c>
      <c r="D40" s="31" t="s">
        <v>108</v>
      </c>
      <c r="E40" s="29" t="s">
        <v>52</v>
      </c>
      <c r="F40" s="32" t="s">
        <v>108</v>
      </c>
      <c r="G40" s="17"/>
      <c r="H40" s="17"/>
      <c r="I40" s="17"/>
      <c r="J40" s="17"/>
      <c r="K40" s="17"/>
      <c r="L40" s="17"/>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7" priority="1">
      <formula>COUNTIF(INDIRECT("祝日"),$A10)&gt;0</formula>
    </cfRule>
    <cfRule type="expression" dxfId="6" priority="2">
      <formula>OR($B10="土",$B10="日")</formula>
    </cfRule>
  </conditionalFormatting>
  <dataValidations count="3">
    <dataValidation type="time" allowBlank="1" showInputMessage="1" showErrorMessage="1" sqref="D10:D40 F10:F40" xr:uid="{00000000-0002-0000-0A00-000000000000}">
      <formula1>0</formula1>
      <formula2>"23:00"+"8:00"</formula2>
    </dataValidation>
    <dataValidation type="list" allowBlank="1" showInputMessage="1" showErrorMessage="1" sqref="L10:L40" xr:uid="{00000000-0002-0000-0A00-000001000000}">
      <formula1>$O$41:$O$42</formula1>
    </dataValidation>
    <dataValidation type="list" allowBlank="1" showInputMessage="1" showErrorMessage="1" sqref="G10:K40" xr:uid="{00000000-0002-0000-0A00-000002000000}">
      <formula1>$O$41</formula1>
    </dataValidation>
  </dataValidations>
  <pageMargins left="0.41" right="0.46" top="0.52" bottom="0.47"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3.0898437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v>2027</v>
      </c>
      <c r="B6" s="54"/>
      <c r="C6" s="4" t="s">
        <v>18</v>
      </c>
    </row>
    <row r="7" spans="1:21" ht="16.5" x14ac:dyDescent="0.2">
      <c r="A7" s="53" t="s">
        <v>73</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46419</v>
      </c>
      <c r="B10" s="25" t="s">
        <v>115</v>
      </c>
      <c r="C10" s="24" t="s">
        <v>108</v>
      </c>
      <c r="D10" s="30" t="s">
        <v>109</v>
      </c>
      <c r="E10" s="28" t="s">
        <v>52</v>
      </c>
      <c r="F10" s="30" t="s">
        <v>110</v>
      </c>
      <c r="G10" s="17"/>
      <c r="H10" s="17"/>
      <c r="I10" s="17"/>
      <c r="J10" s="17"/>
      <c r="K10" s="17"/>
      <c r="L10" s="17"/>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46420</v>
      </c>
      <c r="B11" s="26" t="s">
        <v>116</v>
      </c>
      <c r="C11" s="24" t="s">
        <v>108</v>
      </c>
      <c r="D11" s="31" t="s">
        <v>109</v>
      </c>
      <c r="E11" s="29" t="s">
        <v>52</v>
      </c>
      <c r="F11" s="32" t="s">
        <v>110</v>
      </c>
      <c r="G11" s="17"/>
      <c r="H11" s="17"/>
      <c r="I11" s="17"/>
      <c r="J11" s="17"/>
      <c r="K11" s="17"/>
      <c r="L11" s="17"/>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46421</v>
      </c>
      <c r="B12" s="25" t="s">
        <v>117</v>
      </c>
      <c r="C12" s="24" t="s">
        <v>108</v>
      </c>
      <c r="D12" s="31" t="s">
        <v>109</v>
      </c>
      <c r="E12" s="29" t="s">
        <v>52</v>
      </c>
      <c r="F12" s="32" t="s">
        <v>110</v>
      </c>
      <c r="G12" s="17"/>
      <c r="H12" s="17"/>
      <c r="I12" s="17"/>
      <c r="J12" s="17"/>
      <c r="K12" s="17"/>
      <c r="L12" s="17"/>
      <c r="M12" s="51"/>
      <c r="N12" s="51"/>
      <c r="Q12" s="19">
        <f t="shared" si="0"/>
        <v>0.36458333333333331</v>
      </c>
      <c r="R12" s="17" t="str">
        <f t="shared" si="1"/>
        <v>1:00</v>
      </c>
      <c r="S12" s="19">
        <f t="shared" si="2"/>
        <v>0.32291666666666663</v>
      </c>
      <c r="T12" s="20">
        <v>0.32291666666666669</v>
      </c>
      <c r="U12" s="19">
        <f t="shared" si="3"/>
        <v>0</v>
      </c>
    </row>
    <row r="13" spans="1:21" ht="19.5" customHeight="1" x14ac:dyDescent="0.2">
      <c r="A13" s="5">
        <v>46422</v>
      </c>
      <c r="B13" s="25" t="s">
        <v>111</v>
      </c>
      <c r="C13" s="24" t="s">
        <v>108</v>
      </c>
      <c r="D13" s="31" t="s">
        <v>109</v>
      </c>
      <c r="E13" s="29" t="s">
        <v>52</v>
      </c>
      <c r="F13" s="32" t="s">
        <v>110</v>
      </c>
      <c r="G13" s="17"/>
      <c r="H13" s="17"/>
      <c r="I13" s="17"/>
      <c r="J13" s="17"/>
      <c r="K13" s="17"/>
      <c r="L13" s="17"/>
      <c r="M13" s="51"/>
      <c r="N13" s="51"/>
      <c r="Q13" s="19">
        <f t="shared" si="0"/>
        <v>0.36458333333333331</v>
      </c>
      <c r="R13" s="17" t="str">
        <f>IF(Q13&gt;"8:00"*1,"1:00",IF(AND(Q13&lt;="8:00"*1,Q13&gt;"6:00"*1),"0:45",0))</f>
        <v>1:00</v>
      </c>
      <c r="S13" s="19">
        <f t="shared" si="2"/>
        <v>0.32291666666666663</v>
      </c>
      <c r="T13" s="20">
        <v>0.32291666666666669</v>
      </c>
      <c r="U13" s="19">
        <f t="shared" si="3"/>
        <v>0</v>
      </c>
    </row>
    <row r="14" spans="1:21" ht="19.5" customHeight="1" x14ac:dyDescent="0.2">
      <c r="A14" s="5">
        <v>46423</v>
      </c>
      <c r="B14" s="25" t="s">
        <v>112</v>
      </c>
      <c r="C14" s="24" t="s">
        <v>108</v>
      </c>
      <c r="D14" s="31" t="s">
        <v>109</v>
      </c>
      <c r="E14" s="29" t="s">
        <v>52</v>
      </c>
      <c r="F14" s="32" t="s">
        <v>110</v>
      </c>
      <c r="G14" s="17"/>
      <c r="H14" s="17"/>
      <c r="I14" s="17"/>
      <c r="J14" s="17"/>
      <c r="K14" s="17"/>
      <c r="L14" s="17"/>
      <c r="M14" s="51"/>
      <c r="N14" s="51"/>
      <c r="Q14" s="19">
        <f t="shared" si="0"/>
        <v>0.36458333333333331</v>
      </c>
      <c r="R14" s="17" t="str">
        <f t="shared" si="1"/>
        <v>1:00</v>
      </c>
      <c r="S14" s="19">
        <f t="shared" si="2"/>
        <v>0.32291666666666663</v>
      </c>
      <c r="T14" s="20">
        <v>0.32291666666666669</v>
      </c>
      <c r="U14" s="19">
        <f t="shared" si="3"/>
        <v>0</v>
      </c>
    </row>
    <row r="15" spans="1:21" ht="19.5" customHeight="1" x14ac:dyDescent="0.2">
      <c r="A15" s="5">
        <v>46424</v>
      </c>
      <c r="B15" s="25" t="s">
        <v>113</v>
      </c>
      <c r="C15" s="24" t="s">
        <v>108</v>
      </c>
      <c r="D15" s="31" t="s">
        <v>108</v>
      </c>
      <c r="E15" s="29" t="s">
        <v>52</v>
      </c>
      <c r="F15" s="32" t="s">
        <v>108</v>
      </c>
      <c r="G15" s="17"/>
      <c r="H15" s="17"/>
      <c r="I15" s="17"/>
      <c r="J15" s="17"/>
      <c r="K15" s="17"/>
      <c r="L15" s="17"/>
      <c r="M15" s="52"/>
      <c r="N15" s="52"/>
      <c r="Q15" s="19">
        <f t="shared" si="0"/>
        <v>0</v>
      </c>
      <c r="R15" s="17">
        <f>IF(Q15&gt;"8:00"*1,"1:00",IF(AND(Q15&lt;="8:00"*1,Q15&gt;"6:00"*1),"0:45",0))</f>
        <v>0</v>
      </c>
      <c r="S15" s="19">
        <f t="shared" si="2"/>
        <v>0</v>
      </c>
      <c r="T15" s="20">
        <v>0.32291666666666669</v>
      </c>
      <c r="U15" s="19">
        <f>IF((S15-T15)&lt;0,0,S15-T15)</f>
        <v>0</v>
      </c>
    </row>
    <row r="16" spans="1:21" ht="19.5" customHeight="1" x14ac:dyDescent="0.2">
      <c r="A16" s="5">
        <v>46425</v>
      </c>
      <c r="B16" s="25" t="s">
        <v>114</v>
      </c>
      <c r="C16" s="24" t="s">
        <v>108</v>
      </c>
      <c r="D16" s="31" t="s">
        <v>108</v>
      </c>
      <c r="E16" s="29" t="s">
        <v>52</v>
      </c>
      <c r="F16" s="32" t="s">
        <v>108</v>
      </c>
      <c r="G16" s="17"/>
      <c r="H16" s="17"/>
      <c r="I16" s="17"/>
      <c r="J16" s="17"/>
      <c r="K16" s="17"/>
      <c r="L16" s="17"/>
      <c r="M16" s="51"/>
      <c r="N16" s="51"/>
      <c r="Q16" s="19">
        <f t="shared" si="0"/>
        <v>0</v>
      </c>
      <c r="R16" s="17">
        <f t="shared" si="1"/>
        <v>0</v>
      </c>
      <c r="S16" s="19">
        <f t="shared" si="2"/>
        <v>0</v>
      </c>
      <c r="T16" s="20">
        <v>0.32291666666666669</v>
      </c>
      <c r="U16" s="19">
        <f t="shared" si="3"/>
        <v>0</v>
      </c>
    </row>
    <row r="17" spans="1:21" ht="19.5" customHeight="1" x14ac:dyDescent="0.2">
      <c r="A17" s="5">
        <v>46426</v>
      </c>
      <c r="B17" s="25" t="s">
        <v>115</v>
      </c>
      <c r="C17" s="24" t="s">
        <v>108</v>
      </c>
      <c r="D17" s="31" t="s">
        <v>109</v>
      </c>
      <c r="E17" s="29" t="s">
        <v>52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46427</v>
      </c>
      <c r="B18" s="25" t="s">
        <v>116</v>
      </c>
      <c r="C18" s="24" t="s">
        <v>108</v>
      </c>
      <c r="D18" s="31" t="s">
        <v>109</v>
      </c>
      <c r="E18" s="29" t="s">
        <v>52</v>
      </c>
      <c r="F18" s="32" t="s">
        <v>110</v>
      </c>
      <c r="G18" s="17"/>
      <c r="H18" s="17"/>
      <c r="I18" s="17"/>
      <c r="J18" s="17"/>
      <c r="K18" s="17"/>
      <c r="L18" s="17"/>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46428</v>
      </c>
      <c r="B19" s="25" t="s">
        <v>117</v>
      </c>
      <c r="C19" s="24" t="s">
        <v>108</v>
      </c>
      <c r="D19" s="31" t="s">
        <v>109</v>
      </c>
      <c r="E19" s="29" t="s">
        <v>52</v>
      </c>
      <c r="F19" s="32" t="s">
        <v>110</v>
      </c>
      <c r="G19" s="17"/>
      <c r="H19" s="17"/>
      <c r="I19" s="17"/>
      <c r="J19" s="17"/>
      <c r="K19" s="17"/>
      <c r="L19" s="17"/>
      <c r="M19" s="51"/>
      <c r="N19" s="51"/>
      <c r="Q19" s="19">
        <f t="shared" si="0"/>
        <v>0.36458333333333331</v>
      </c>
      <c r="R19" s="17" t="str">
        <f t="shared" si="1"/>
        <v>1:00</v>
      </c>
      <c r="S19" s="19">
        <f t="shared" si="2"/>
        <v>0.32291666666666663</v>
      </c>
      <c r="T19" s="20">
        <v>0.32291666666666669</v>
      </c>
      <c r="U19" s="19">
        <f t="shared" si="3"/>
        <v>0</v>
      </c>
    </row>
    <row r="20" spans="1:21" ht="19.5" customHeight="1" x14ac:dyDescent="0.2">
      <c r="A20" s="5">
        <v>46429</v>
      </c>
      <c r="B20" s="25" t="s">
        <v>111</v>
      </c>
      <c r="C20" s="24" t="s">
        <v>118</v>
      </c>
      <c r="D20" s="31" t="s">
        <v>108</v>
      </c>
      <c r="E20" s="29" t="s">
        <v>52</v>
      </c>
      <c r="F20" s="32" t="s">
        <v>108</v>
      </c>
      <c r="G20" s="17"/>
      <c r="H20" s="17"/>
      <c r="I20" s="17"/>
      <c r="J20" s="17"/>
      <c r="K20" s="17"/>
      <c r="L20" s="17"/>
      <c r="M20" s="51"/>
      <c r="N20" s="51"/>
      <c r="Q20" s="19">
        <f t="shared" si="0"/>
        <v>0</v>
      </c>
      <c r="R20" s="17">
        <f t="shared" si="1"/>
        <v>0</v>
      </c>
      <c r="S20" s="19">
        <f t="shared" si="2"/>
        <v>0</v>
      </c>
      <c r="T20" s="20">
        <v>0.32291666666666669</v>
      </c>
      <c r="U20" s="19">
        <f t="shared" si="3"/>
        <v>0</v>
      </c>
    </row>
    <row r="21" spans="1:21" ht="19.5" customHeight="1" x14ac:dyDescent="0.2">
      <c r="A21" s="5">
        <v>46430</v>
      </c>
      <c r="B21" s="25" t="s">
        <v>112</v>
      </c>
      <c r="C21" s="24" t="s">
        <v>108</v>
      </c>
      <c r="D21" s="31" t="s">
        <v>109</v>
      </c>
      <c r="E21" s="29" t="s">
        <v>52</v>
      </c>
      <c r="F21" s="32" t="s">
        <v>110</v>
      </c>
      <c r="G21" s="17"/>
      <c r="H21" s="17"/>
      <c r="I21" s="17"/>
      <c r="J21" s="17"/>
      <c r="K21" s="17"/>
      <c r="L21" s="17"/>
      <c r="M21" s="51"/>
      <c r="N21" s="51"/>
      <c r="Q21" s="19">
        <f t="shared" si="0"/>
        <v>0.36458333333333331</v>
      </c>
      <c r="R21" s="17" t="str">
        <f t="shared" si="1"/>
        <v>1:00</v>
      </c>
      <c r="S21" s="19">
        <f t="shared" si="2"/>
        <v>0.32291666666666663</v>
      </c>
      <c r="T21" s="20">
        <v>0.32291666666666669</v>
      </c>
      <c r="U21" s="19">
        <f t="shared" si="3"/>
        <v>0</v>
      </c>
    </row>
    <row r="22" spans="1:21" ht="19.5" customHeight="1" x14ac:dyDescent="0.2">
      <c r="A22" s="5">
        <v>46431</v>
      </c>
      <c r="B22" s="25" t="s">
        <v>113</v>
      </c>
      <c r="C22" s="24" t="s">
        <v>108</v>
      </c>
      <c r="D22" s="31" t="s">
        <v>108</v>
      </c>
      <c r="E22" s="29" t="s">
        <v>52</v>
      </c>
      <c r="F22" s="32" t="s">
        <v>108</v>
      </c>
      <c r="G22" s="17"/>
      <c r="H22" s="17"/>
      <c r="I22" s="17"/>
      <c r="J22" s="17"/>
      <c r="K22" s="17"/>
      <c r="L22" s="17"/>
      <c r="M22" s="51"/>
      <c r="N22" s="51"/>
      <c r="Q22" s="19">
        <f t="shared" si="0"/>
        <v>0</v>
      </c>
      <c r="R22" s="17">
        <f t="shared" si="1"/>
        <v>0</v>
      </c>
      <c r="S22" s="19">
        <f t="shared" si="2"/>
        <v>0</v>
      </c>
      <c r="T22" s="20">
        <v>0.32291666666666669</v>
      </c>
      <c r="U22" s="19">
        <f t="shared" si="3"/>
        <v>0</v>
      </c>
    </row>
    <row r="23" spans="1:21" ht="19.5" customHeight="1" x14ac:dyDescent="0.2">
      <c r="A23" s="5">
        <v>46432</v>
      </c>
      <c r="B23" s="25" t="s">
        <v>114</v>
      </c>
      <c r="C23" s="24" t="s">
        <v>108</v>
      </c>
      <c r="D23" s="31" t="s">
        <v>108</v>
      </c>
      <c r="E23" s="29" t="s">
        <v>52</v>
      </c>
      <c r="F23" s="32" t="s">
        <v>108</v>
      </c>
      <c r="G23" s="17"/>
      <c r="H23" s="17"/>
      <c r="I23" s="17"/>
      <c r="J23" s="17"/>
      <c r="K23" s="17"/>
      <c r="L23" s="17"/>
      <c r="M23" s="51"/>
      <c r="N23" s="51"/>
      <c r="Q23" s="19">
        <f t="shared" si="0"/>
        <v>0</v>
      </c>
      <c r="R23" s="17">
        <f t="shared" si="1"/>
        <v>0</v>
      </c>
      <c r="S23" s="19">
        <f t="shared" si="2"/>
        <v>0</v>
      </c>
      <c r="T23" s="20">
        <v>0.32291666666666669</v>
      </c>
      <c r="U23" s="19">
        <f t="shared" si="3"/>
        <v>0</v>
      </c>
    </row>
    <row r="24" spans="1:21" ht="19.5" customHeight="1" x14ac:dyDescent="0.2">
      <c r="A24" s="5">
        <v>46433</v>
      </c>
      <c r="B24" s="25" t="s">
        <v>115</v>
      </c>
      <c r="C24" s="24" t="s">
        <v>108</v>
      </c>
      <c r="D24" s="31" t="s">
        <v>109</v>
      </c>
      <c r="E24" s="29" t="s">
        <v>52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46434</v>
      </c>
      <c r="B25" s="25" t="s">
        <v>116</v>
      </c>
      <c r="C25" s="24" t="s">
        <v>108</v>
      </c>
      <c r="D25" s="31" t="s">
        <v>109</v>
      </c>
      <c r="E25" s="29" t="s">
        <v>52</v>
      </c>
      <c r="F25" s="32" t="s">
        <v>110</v>
      </c>
      <c r="G25" s="17"/>
      <c r="H25" s="17"/>
      <c r="I25" s="17"/>
      <c r="J25" s="17"/>
      <c r="K25" s="17"/>
      <c r="L25" s="17"/>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46435</v>
      </c>
      <c r="B26" s="25" t="s">
        <v>117</v>
      </c>
      <c r="C26" s="24" t="s">
        <v>108</v>
      </c>
      <c r="D26" s="31" t="s">
        <v>109</v>
      </c>
      <c r="E26" s="29" t="s">
        <v>52</v>
      </c>
      <c r="F26" s="32" t="s">
        <v>110</v>
      </c>
      <c r="G26" s="17"/>
      <c r="H26" s="17"/>
      <c r="I26" s="17"/>
      <c r="J26" s="17"/>
      <c r="K26" s="17"/>
      <c r="L26" s="17"/>
      <c r="M26" s="51"/>
      <c r="N26" s="51"/>
      <c r="Q26" s="19">
        <f t="shared" si="0"/>
        <v>0.36458333333333331</v>
      </c>
      <c r="R26" s="17" t="str">
        <f t="shared" si="1"/>
        <v>1:00</v>
      </c>
      <c r="S26" s="19">
        <f t="shared" si="2"/>
        <v>0.32291666666666663</v>
      </c>
      <c r="T26" s="20">
        <v>0.32291666666666669</v>
      </c>
      <c r="U26" s="19">
        <f t="shared" si="3"/>
        <v>0</v>
      </c>
    </row>
    <row r="27" spans="1:21" ht="19.5" customHeight="1" x14ac:dyDescent="0.2">
      <c r="A27" s="5">
        <v>46436</v>
      </c>
      <c r="B27" s="25" t="s">
        <v>111</v>
      </c>
      <c r="C27" s="24" t="s">
        <v>108</v>
      </c>
      <c r="D27" s="31" t="s">
        <v>109</v>
      </c>
      <c r="E27" s="29" t="s">
        <v>52</v>
      </c>
      <c r="F27" s="32" t="s">
        <v>110</v>
      </c>
      <c r="G27" s="17"/>
      <c r="H27" s="17"/>
      <c r="I27" s="17"/>
      <c r="J27" s="17"/>
      <c r="K27" s="17"/>
      <c r="L27" s="17"/>
      <c r="M27" s="51"/>
      <c r="N27" s="51"/>
      <c r="Q27" s="19">
        <f t="shared" si="0"/>
        <v>0.36458333333333331</v>
      </c>
      <c r="R27" s="17" t="str">
        <f t="shared" si="1"/>
        <v>1:00</v>
      </c>
      <c r="S27" s="19">
        <f t="shared" si="2"/>
        <v>0.32291666666666663</v>
      </c>
      <c r="T27" s="20">
        <v>0.32291666666666669</v>
      </c>
      <c r="U27" s="19">
        <f t="shared" si="3"/>
        <v>0</v>
      </c>
    </row>
    <row r="28" spans="1:21" ht="19.5" customHeight="1" x14ac:dyDescent="0.2">
      <c r="A28" s="5">
        <v>46437</v>
      </c>
      <c r="B28" s="25" t="s">
        <v>112</v>
      </c>
      <c r="C28" s="24" t="s">
        <v>108</v>
      </c>
      <c r="D28" s="31" t="s">
        <v>109</v>
      </c>
      <c r="E28" s="29" t="s">
        <v>52</v>
      </c>
      <c r="F28" s="32" t="s">
        <v>110</v>
      </c>
      <c r="G28" s="17"/>
      <c r="H28" s="17"/>
      <c r="I28" s="17"/>
      <c r="J28" s="17"/>
      <c r="K28" s="17"/>
      <c r="L28" s="17"/>
      <c r="M28" s="51"/>
      <c r="N28" s="51"/>
      <c r="Q28" s="19">
        <f t="shared" si="0"/>
        <v>0.36458333333333331</v>
      </c>
      <c r="R28" s="17" t="str">
        <f t="shared" si="1"/>
        <v>1:00</v>
      </c>
      <c r="S28" s="19">
        <f t="shared" si="2"/>
        <v>0.32291666666666663</v>
      </c>
      <c r="T28" s="20">
        <v>0.32291666666666669</v>
      </c>
      <c r="U28" s="19">
        <f t="shared" si="3"/>
        <v>0</v>
      </c>
    </row>
    <row r="29" spans="1:21" ht="19.5" customHeight="1" x14ac:dyDescent="0.2">
      <c r="A29" s="5">
        <v>46438</v>
      </c>
      <c r="B29" s="25" t="s">
        <v>113</v>
      </c>
      <c r="C29" s="24" t="s">
        <v>108</v>
      </c>
      <c r="D29" s="31" t="s">
        <v>108</v>
      </c>
      <c r="E29" s="29" t="s">
        <v>52</v>
      </c>
      <c r="F29" s="32" t="s">
        <v>108</v>
      </c>
      <c r="G29" s="17"/>
      <c r="H29" s="17"/>
      <c r="I29" s="17"/>
      <c r="J29" s="17"/>
      <c r="K29" s="17"/>
      <c r="L29" s="17"/>
      <c r="M29" s="51"/>
      <c r="N29" s="51"/>
      <c r="Q29" s="19">
        <f t="shared" si="0"/>
        <v>0</v>
      </c>
      <c r="R29" s="17">
        <f t="shared" si="1"/>
        <v>0</v>
      </c>
      <c r="S29" s="19">
        <f t="shared" si="2"/>
        <v>0</v>
      </c>
      <c r="T29" s="20">
        <v>0.32291666666666669</v>
      </c>
      <c r="U29" s="19">
        <f t="shared" si="3"/>
        <v>0</v>
      </c>
    </row>
    <row r="30" spans="1:21" ht="19.5" customHeight="1" x14ac:dyDescent="0.2">
      <c r="A30" s="5">
        <v>46439</v>
      </c>
      <c r="B30" s="25" t="s">
        <v>114</v>
      </c>
      <c r="C30" s="24" t="s">
        <v>108</v>
      </c>
      <c r="D30" s="31" t="s">
        <v>108</v>
      </c>
      <c r="E30" s="29" t="s">
        <v>52</v>
      </c>
      <c r="F30" s="32" t="s">
        <v>108</v>
      </c>
      <c r="G30" s="17"/>
      <c r="H30" s="17"/>
      <c r="I30" s="17"/>
      <c r="J30" s="17"/>
      <c r="K30" s="17"/>
      <c r="L30" s="17"/>
      <c r="M30" s="51"/>
      <c r="N30" s="51"/>
      <c r="Q30" s="19">
        <f t="shared" si="0"/>
        <v>0</v>
      </c>
      <c r="R30" s="17">
        <f t="shared" si="1"/>
        <v>0</v>
      </c>
      <c r="S30" s="19">
        <f t="shared" si="2"/>
        <v>0</v>
      </c>
      <c r="T30" s="20">
        <v>0.32291666666666669</v>
      </c>
      <c r="U30" s="19">
        <f t="shared" si="3"/>
        <v>0</v>
      </c>
    </row>
    <row r="31" spans="1:21" ht="19.5" customHeight="1" x14ac:dyDescent="0.2">
      <c r="A31" s="5">
        <v>46440</v>
      </c>
      <c r="B31" s="25" t="s">
        <v>115</v>
      </c>
      <c r="C31" s="24" t="s">
        <v>108</v>
      </c>
      <c r="D31" s="31" t="s">
        <v>109</v>
      </c>
      <c r="E31" s="29" t="s">
        <v>52</v>
      </c>
      <c r="F31" s="32" t="s">
        <v>110</v>
      </c>
      <c r="G31" s="17"/>
      <c r="H31" s="17"/>
      <c r="I31" s="17"/>
      <c r="J31" s="17"/>
      <c r="K31" s="17"/>
      <c r="L31" s="17"/>
      <c r="M31" s="51"/>
      <c r="N31" s="51"/>
      <c r="Q31" s="19">
        <f t="shared" si="0"/>
        <v>0.36458333333333331</v>
      </c>
      <c r="R31" s="17" t="str">
        <f t="shared" si="1"/>
        <v>1:00</v>
      </c>
      <c r="S31" s="19">
        <f t="shared" si="2"/>
        <v>0.32291666666666663</v>
      </c>
      <c r="T31" s="20">
        <v>0.32291666666666669</v>
      </c>
      <c r="U31" s="19">
        <f t="shared" si="3"/>
        <v>0</v>
      </c>
    </row>
    <row r="32" spans="1:21" ht="19.5" customHeight="1" x14ac:dyDescent="0.2">
      <c r="A32" s="5">
        <v>46441</v>
      </c>
      <c r="B32" s="25" t="s">
        <v>116</v>
      </c>
      <c r="C32" s="24" t="s">
        <v>118</v>
      </c>
      <c r="D32" s="31" t="s">
        <v>108</v>
      </c>
      <c r="E32" s="29" t="s">
        <v>52</v>
      </c>
      <c r="F32" s="32" t="s">
        <v>108</v>
      </c>
      <c r="G32" s="17"/>
      <c r="H32" s="17"/>
      <c r="I32" s="17"/>
      <c r="J32" s="17"/>
      <c r="K32" s="17"/>
      <c r="L32" s="17"/>
      <c r="M32" s="51"/>
      <c r="N32" s="51"/>
      <c r="Q32" s="19">
        <f t="shared" si="0"/>
        <v>0</v>
      </c>
      <c r="R32" s="17">
        <f t="shared" si="1"/>
        <v>0</v>
      </c>
      <c r="S32" s="19">
        <f t="shared" si="2"/>
        <v>0</v>
      </c>
      <c r="T32" s="20">
        <v>0.32291666666666669</v>
      </c>
      <c r="U32" s="19">
        <f t="shared" si="3"/>
        <v>0</v>
      </c>
    </row>
    <row r="33" spans="1:21" ht="19.5" customHeight="1" x14ac:dyDescent="0.2">
      <c r="A33" s="5">
        <v>46442</v>
      </c>
      <c r="B33" s="25" t="s">
        <v>117</v>
      </c>
      <c r="C33" s="24" t="s">
        <v>108</v>
      </c>
      <c r="D33" s="31" t="s">
        <v>109</v>
      </c>
      <c r="E33" s="29" t="s">
        <v>52</v>
      </c>
      <c r="F33" s="32" t="s">
        <v>110</v>
      </c>
      <c r="G33" s="17"/>
      <c r="H33" s="17"/>
      <c r="I33" s="17"/>
      <c r="J33" s="17"/>
      <c r="K33" s="17"/>
      <c r="L33" s="17"/>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46443</v>
      </c>
      <c r="B34" s="25" t="s">
        <v>111</v>
      </c>
      <c r="C34" s="24" t="s">
        <v>108</v>
      </c>
      <c r="D34" s="31" t="s">
        <v>109</v>
      </c>
      <c r="E34" s="29" t="s">
        <v>52</v>
      </c>
      <c r="F34" s="32" t="s">
        <v>110</v>
      </c>
      <c r="G34" s="17"/>
      <c r="H34" s="17"/>
      <c r="I34" s="17"/>
      <c r="J34" s="17"/>
      <c r="K34" s="17"/>
      <c r="L34" s="17"/>
      <c r="M34" s="51"/>
      <c r="N34" s="51"/>
      <c r="Q34" s="19">
        <f t="shared" si="0"/>
        <v>0.36458333333333331</v>
      </c>
      <c r="R34" s="17" t="str">
        <f t="shared" si="1"/>
        <v>1:00</v>
      </c>
      <c r="S34" s="19">
        <f t="shared" si="2"/>
        <v>0.32291666666666663</v>
      </c>
      <c r="T34" s="20">
        <v>0.32291666666666669</v>
      </c>
      <c r="U34" s="19">
        <f t="shared" si="3"/>
        <v>0</v>
      </c>
    </row>
    <row r="35" spans="1:21" ht="19.5" customHeight="1" x14ac:dyDescent="0.2">
      <c r="A35" s="5">
        <v>46444</v>
      </c>
      <c r="B35" s="25" t="s">
        <v>112</v>
      </c>
      <c r="C35" s="24" t="s">
        <v>108</v>
      </c>
      <c r="D35" s="31" t="s">
        <v>109</v>
      </c>
      <c r="E35" s="29" t="s">
        <v>52</v>
      </c>
      <c r="F35" s="32" t="s">
        <v>110</v>
      </c>
      <c r="G35" s="17"/>
      <c r="H35" s="17"/>
      <c r="I35" s="17"/>
      <c r="J35" s="17"/>
      <c r="K35" s="17"/>
      <c r="L35" s="17"/>
      <c r="M35" s="51"/>
      <c r="N35" s="51"/>
      <c r="Q35" s="19">
        <f t="shared" si="0"/>
        <v>0.36458333333333331</v>
      </c>
      <c r="R35" s="17" t="str">
        <f t="shared" si="1"/>
        <v>1:00</v>
      </c>
      <c r="S35" s="19">
        <f t="shared" si="2"/>
        <v>0.32291666666666663</v>
      </c>
      <c r="T35" s="20">
        <v>0.32291666666666669</v>
      </c>
      <c r="U35" s="19">
        <f t="shared" si="3"/>
        <v>0</v>
      </c>
    </row>
    <row r="36" spans="1:21" ht="19.5" customHeight="1" x14ac:dyDescent="0.2">
      <c r="A36" s="5">
        <v>46445</v>
      </c>
      <c r="B36" s="25" t="s">
        <v>113</v>
      </c>
      <c r="C36" s="24" t="s">
        <v>108</v>
      </c>
      <c r="D36" s="31" t="s">
        <v>108</v>
      </c>
      <c r="E36" s="29" t="s">
        <v>52</v>
      </c>
      <c r="F36" s="32" t="s">
        <v>108</v>
      </c>
      <c r="G36" s="17"/>
      <c r="H36" s="17"/>
      <c r="I36" s="17"/>
      <c r="J36" s="17"/>
      <c r="K36" s="17"/>
      <c r="L36" s="17"/>
      <c r="M36" s="51"/>
      <c r="N36" s="51"/>
      <c r="Q36" s="19">
        <f t="shared" si="0"/>
        <v>0</v>
      </c>
      <c r="R36" s="17">
        <f t="shared" si="1"/>
        <v>0</v>
      </c>
      <c r="S36" s="19">
        <f t="shared" si="2"/>
        <v>0</v>
      </c>
      <c r="T36" s="20">
        <v>0.32291666666666669</v>
      </c>
      <c r="U36" s="19">
        <f t="shared" si="3"/>
        <v>0</v>
      </c>
    </row>
    <row r="37" spans="1:21" ht="19.5" customHeight="1" x14ac:dyDescent="0.2">
      <c r="A37" s="5">
        <v>46446</v>
      </c>
      <c r="B37" s="25" t="s">
        <v>114</v>
      </c>
      <c r="C37" s="24" t="s">
        <v>108</v>
      </c>
      <c r="D37" s="31" t="s">
        <v>108</v>
      </c>
      <c r="E37" s="29" t="s">
        <v>52</v>
      </c>
      <c r="F37" s="32" t="s">
        <v>108</v>
      </c>
      <c r="G37" s="17"/>
      <c r="H37" s="17"/>
      <c r="I37" s="17"/>
      <c r="J37" s="17"/>
      <c r="K37" s="17"/>
      <c r="L37" s="17"/>
      <c r="M37" s="51"/>
      <c r="N37" s="51"/>
      <c r="Q37" s="19">
        <f t="shared" si="0"/>
        <v>0</v>
      </c>
      <c r="R37" s="17">
        <f t="shared" si="1"/>
        <v>0</v>
      </c>
      <c r="S37" s="19">
        <f t="shared" si="2"/>
        <v>0</v>
      </c>
      <c r="T37" s="20">
        <v>0.32291666666666669</v>
      </c>
      <c r="U37" s="19">
        <f t="shared" si="3"/>
        <v>0</v>
      </c>
    </row>
    <row r="38" spans="1:21" ht="19.5" customHeight="1" x14ac:dyDescent="0.2">
      <c r="A38" s="5"/>
      <c r="B38" s="25"/>
      <c r="C38" s="24"/>
      <c r="D38" s="31"/>
      <c r="E38" s="29"/>
      <c r="F38" s="32"/>
      <c r="G38" s="17"/>
      <c r="H38" s="17"/>
      <c r="I38" s="17"/>
      <c r="J38" s="17"/>
      <c r="K38" s="17"/>
      <c r="L38" s="17"/>
      <c r="M38" s="51"/>
      <c r="N38" s="51"/>
      <c r="Q38" s="19">
        <f t="shared" si="0"/>
        <v>0</v>
      </c>
      <c r="R38" s="17">
        <f t="shared" si="1"/>
        <v>0</v>
      </c>
      <c r="S38" s="19">
        <f t="shared" si="2"/>
        <v>0</v>
      </c>
      <c r="T38" s="20">
        <v>0.32291666666666669</v>
      </c>
      <c r="U38" s="19">
        <f t="shared" si="3"/>
        <v>0</v>
      </c>
    </row>
    <row r="39" spans="1:21" ht="19.5" customHeight="1" x14ac:dyDescent="0.2">
      <c r="A39" s="5"/>
      <c r="B39" s="25"/>
      <c r="C39" s="24"/>
      <c r="D39" s="31"/>
      <c r="E39" s="29"/>
      <c r="F39" s="32"/>
      <c r="G39" s="17"/>
      <c r="H39" s="17"/>
      <c r="I39" s="17"/>
      <c r="J39" s="17"/>
      <c r="K39" s="17"/>
      <c r="L39" s="17"/>
      <c r="M39" s="51"/>
      <c r="N39" s="51"/>
      <c r="Q39" s="19">
        <f t="shared" si="0"/>
        <v>0</v>
      </c>
      <c r="R39" s="17">
        <f t="shared" si="1"/>
        <v>0</v>
      </c>
      <c r="S39" s="19">
        <f t="shared" si="2"/>
        <v>0</v>
      </c>
      <c r="T39" s="20">
        <v>0.32291666666666669</v>
      </c>
      <c r="U39" s="19">
        <f t="shared" si="3"/>
        <v>0</v>
      </c>
    </row>
    <row r="40" spans="1:21" ht="19.5" customHeight="1" x14ac:dyDescent="0.2">
      <c r="A40" s="5"/>
      <c r="B40" s="25"/>
      <c r="C40" s="24"/>
      <c r="D40" s="31"/>
      <c r="E40" s="29"/>
      <c r="F40" s="32"/>
      <c r="G40" s="17"/>
      <c r="H40" s="17"/>
      <c r="I40" s="17"/>
      <c r="J40" s="17"/>
      <c r="K40" s="17"/>
      <c r="L40" s="17"/>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5" priority="1">
      <formula>COUNTIF(INDIRECT("祝日"),$A10)&gt;0</formula>
    </cfRule>
    <cfRule type="expression" dxfId="4" priority="2">
      <formula>OR($B10="土",$B10="日")</formula>
    </cfRule>
  </conditionalFormatting>
  <dataValidations count="3">
    <dataValidation type="time" allowBlank="1" showInputMessage="1" showErrorMessage="1" sqref="F10:F40 D10:D40" xr:uid="{00000000-0002-0000-0B00-000000000000}">
      <formula1>0</formula1>
      <formula2>"23:00"+"8:00"</formula2>
    </dataValidation>
    <dataValidation type="list" allowBlank="1" showInputMessage="1" showErrorMessage="1" sqref="L10:L40" xr:uid="{00000000-0002-0000-0B00-000001000000}">
      <formula1>$O$41:$O$42</formula1>
    </dataValidation>
    <dataValidation type="list" allowBlank="1" showInputMessage="1" showErrorMessage="1" sqref="G10:K40" xr:uid="{00000000-0002-0000-0B00-000002000000}">
      <formula1>$O$41</formula1>
    </dataValidation>
  </dataValidations>
  <pageMargins left="0.41" right="0.46" top="0.52" bottom="0.47"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3.0898437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v>2027</v>
      </c>
      <c r="B6" s="54"/>
      <c r="C6" s="4" t="s">
        <v>18</v>
      </c>
    </row>
    <row r="7" spans="1:21" ht="16.5" x14ac:dyDescent="0.2">
      <c r="A7" s="53" t="s">
        <v>74</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46447</v>
      </c>
      <c r="B10" s="25" t="s">
        <v>115</v>
      </c>
      <c r="C10" s="24" t="s">
        <v>108</v>
      </c>
      <c r="D10" s="30" t="s">
        <v>109</v>
      </c>
      <c r="E10" s="28" t="s">
        <v>52</v>
      </c>
      <c r="F10" s="30" t="s">
        <v>110</v>
      </c>
      <c r="G10" s="17"/>
      <c r="H10" s="17"/>
      <c r="I10" s="17"/>
      <c r="J10" s="17"/>
      <c r="K10" s="17"/>
      <c r="L10" s="17"/>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46448</v>
      </c>
      <c r="B11" s="26" t="s">
        <v>116</v>
      </c>
      <c r="C11" s="24" t="s">
        <v>108</v>
      </c>
      <c r="D11" s="31" t="s">
        <v>109</v>
      </c>
      <c r="E11" s="29" t="s">
        <v>52</v>
      </c>
      <c r="F11" s="32" t="s">
        <v>110</v>
      </c>
      <c r="G11" s="17"/>
      <c r="H11" s="17"/>
      <c r="I11" s="17"/>
      <c r="J11" s="17"/>
      <c r="K11" s="17"/>
      <c r="L11" s="17"/>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46449</v>
      </c>
      <c r="B12" s="25" t="s">
        <v>117</v>
      </c>
      <c r="C12" s="24" t="s">
        <v>108</v>
      </c>
      <c r="D12" s="31" t="s">
        <v>109</v>
      </c>
      <c r="E12" s="29" t="s">
        <v>52</v>
      </c>
      <c r="F12" s="32" t="s">
        <v>110</v>
      </c>
      <c r="G12" s="17"/>
      <c r="H12" s="17"/>
      <c r="I12" s="17"/>
      <c r="J12" s="17"/>
      <c r="K12" s="17"/>
      <c r="L12" s="17"/>
      <c r="M12" s="51"/>
      <c r="N12" s="51"/>
      <c r="Q12" s="19">
        <f t="shared" si="0"/>
        <v>0.36458333333333331</v>
      </c>
      <c r="R12" s="17" t="str">
        <f t="shared" si="1"/>
        <v>1:00</v>
      </c>
      <c r="S12" s="19">
        <f t="shared" si="2"/>
        <v>0.32291666666666663</v>
      </c>
      <c r="T12" s="20">
        <v>0.32291666666666669</v>
      </c>
      <c r="U12" s="19">
        <f t="shared" si="3"/>
        <v>0</v>
      </c>
    </row>
    <row r="13" spans="1:21" ht="19.5" customHeight="1" x14ac:dyDescent="0.2">
      <c r="A13" s="5">
        <v>46450</v>
      </c>
      <c r="B13" s="25" t="s">
        <v>111</v>
      </c>
      <c r="C13" s="24" t="s">
        <v>108</v>
      </c>
      <c r="D13" s="31" t="s">
        <v>109</v>
      </c>
      <c r="E13" s="29" t="s">
        <v>52</v>
      </c>
      <c r="F13" s="32" t="s">
        <v>110</v>
      </c>
      <c r="G13" s="17"/>
      <c r="H13" s="17"/>
      <c r="I13" s="17"/>
      <c r="J13" s="17"/>
      <c r="K13" s="17"/>
      <c r="L13" s="17"/>
      <c r="M13" s="51"/>
      <c r="N13" s="51"/>
      <c r="Q13" s="19">
        <f t="shared" si="0"/>
        <v>0.36458333333333331</v>
      </c>
      <c r="R13" s="17" t="str">
        <f>IF(Q13&gt;"8:00"*1,"1:00",IF(AND(Q13&lt;="8:00"*1,Q13&gt;"6:00"*1),"0:45",0))</f>
        <v>1:00</v>
      </c>
      <c r="S13" s="19">
        <f t="shared" si="2"/>
        <v>0.32291666666666663</v>
      </c>
      <c r="T13" s="20">
        <v>0.32291666666666669</v>
      </c>
      <c r="U13" s="19">
        <f t="shared" si="3"/>
        <v>0</v>
      </c>
    </row>
    <row r="14" spans="1:21" ht="19.5" customHeight="1" x14ac:dyDescent="0.2">
      <c r="A14" s="5">
        <v>46451</v>
      </c>
      <c r="B14" s="25" t="s">
        <v>112</v>
      </c>
      <c r="C14" s="24" t="s">
        <v>108</v>
      </c>
      <c r="D14" s="31" t="s">
        <v>109</v>
      </c>
      <c r="E14" s="29" t="s">
        <v>52</v>
      </c>
      <c r="F14" s="32" t="s">
        <v>110</v>
      </c>
      <c r="G14" s="17"/>
      <c r="H14" s="17"/>
      <c r="I14" s="17"/>
      <c r="J14" s="17"/>
      <c r="K14" s="17"/>
      <c r="L14" s="17"/>
      <c r="M14" s="51"/>
      <c r="N14" s="51"/>
      <c r="Q14" s="19">
        <f t="shared" si="0"/>
        <v>0.36458333333333331</v>
      </c>
      <c r="R14" s="17" t="str">
        <f t="shared" si="1"/>
        <v>1:00</v>
      </c>
      <c r="S14" s="19">
        <f t="shared" si="2"/>
        <v>0.32291666666666663</v>
      </c>
      <c r="T14" s="20">
        <v>0.32291666666666669</v>
      </c>
      <c r="U14" s="19">
        <f t="shared" si="3"/>
        <v>0</v>
      </c>
    </row>
    <row r="15" spans="1:21" ht="19.5" customHeight="1" x14ac:dyDescent="0.2">
      <c r="A15" s="5">
        <v>46452</v>
      </c>
      <c r="B15" s="25" t="s">
        <v>113</v>
      </c>
      <c r="C15" s="24" t="s">
        <v>108</v>
      </c>
      <c r="D15" s="31" t="s">
        <v>108</v>
      </c>
      <c r="E15" s="29" t="s">
        <v>52</v>
      </c>
      <c r="F15" s="32" t="s">
        <v>108</v>
      </c>
      <c r="G15" s="17"/>
      <c r="H15" s="17"/>
      <c r="I15" s="17"/>
      <c r="J15" s="17"/>
      <c r="K15" s="17"/>
      <c r="L15" s="17"/>
      <c r="M15" s="52"/>
      <c r="N15" s="52"/>
      <c r="Q15" s="19">
        <f t="shared" si="0"/>
        <v>0</v>
      </c>
      <c r="R15" s="17">
        <f>IF(Q15&gt;"8:00"*1,"1:00",IF(AND(Q15&lt;="8:00"*1,Q15&gt;"6:00"*1),"0:45",0))</f>
        <v>0</v>
      </c>
      <c r="S15" s="19">
        <f t="shared" si="2"/>
        <v>0</v>
      </c>
      <c r="T15" s="20">
        <v>0.32291666666666669</v>
      </c>
      <c r="U15" s="19">
        <f>IF((S15-T15)&lt;0,0,S15-T15)</f>
        <v>0</v>
      </c>
    </row>
    <row r="16" spans="1:21" ht="19.5" customHeight="1" x14ac:dyDescent="0.2">
      <c r="A16" s="5">
        <v>46453</v>
      </c>
      <c r="B16" s="25" t="s">
        <v>114</v>
      </c>
      <c r="C16" s="24" t="s">
        <v>108</v>
      </c>
      <c r="D16" s="31" t="s">
        <v>108</v>
      </c>
      <c r="E16" s="29" t="s">
        <v>52</v>
      </c>
      <c r="F16" s="32" t="s">
        <v>108</v>
      </c>
      <c r="G16" s="17"/>
      <c r="H16" s="17"/>
      <c r="I16" s="17"/>
      <c r="J16" s="17"/>
      <c r="K16" s="17"/>
      <c r="L16" s="17"/>
      <c r="M16" s="51"/>
      <c r="N16" s="51"/>
      <c r="Q16" s="19">
        <f t="shared" si="0"/>
        <v>0</v>
      </c>
      <c r="R16" s="17">
        <f t="shared" si="1"/>
        <v>0</v>
      </c>
      <c r="S16" s="19">
        <f t="shared" si="2"/>
        <v>0</v>
      </c>
      <c r="T16" s="20">
        <v>0.32291666666666669</v>
      </c>
      <c r="U16" s="19">
        <f t="shared" si="3"/>
        <v>0</v>
      </c>
    </row>
    <row r="17" spans="1:21" ht="19.5" customHeight="1" x14ac:dyDescent="0.2">
      <c r="A17" s="5">
        <v>46454</v>
      </c>
      <c r="B17" s="25" t="s">
        <v>115</v>
      </c>
      <c r="C17" s="24" t="s">
        <v>108</v>
      </c>
      <c r="D17" s="31" t="s">
        <v>109</v>
      </c>
      <c r="E17" s="29" t="s">
        <v>52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46455</v>
      </c>
      <c r="B18" s="25" t="s">
        <v>116</v>
      </c>
      <c r="C18" s="24" t="s">
        <v>108</v>
      </c>
      <c r="D18" s="31" t="s">
        <v>109</v>
      </c>
      <c r="E18" s="29" t="s">
        <v>52</v>
      </c>
      <c r="F18" s="32" t="s">
        <v>110</v>
      </c>
      <c r="G18" s="17"/>
      <c r="H18" s="17"/>
      <c r="I18" s="17"/>
      <c r="J18" s="17"/>
      <c r="K18" s="17"/>
      <c r="L18" s="17"/>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46456</v>
      </c>
      <c r="B19" s="25" t="s">
        <v>117</v>
      </c>
      <c r="C19" s="24" t="s">
        <v>108</v>
      </c>
      <c r="D19" s="31" t="s">
        <v>109</v>
      </c>
      <c r="E19" s="29" t="s">
        <v>52</v>
      </c>
      <c r="F19" s="32" t="s">
        <v>110</v>
      </c>
      <c r="G19" s="17"/>
      <c r="H19" s="17"/>
      <c r="I19" s="17"/>
      <c r="J19" s="17"/>
      <c r="K19" s="17"/>
      <c r="L19" s="17"/>
      <c r="M19" s="51"/>
      <c r="N19" s="51"/>
      <c r="Q19" s="19">
        <f t="shared" si="0"/>
        <v>0.36458333333333331</v>
      </c>
      <c r="R19" s="17" t="str">
        <f t="shared" si="1"/>
        <v>1:00</v>
      </c>
      <c r="S19" s="19">
        <f t="shared" si="2"/>
        <v>0.32291666666666663</v>
      </c>
      <c r="T19" s="20">
        <v>0.32291666666666669</v>
      </c>
      <c r="U19" s="19">
        <f t="shared" si="3"/>
        <v>0</v>
      </c>
    </row>
    <row r="20" spans="1:21" ht="19.5" customHeight="1" x14ac:dyDescent="0.2">
      <c r="A20" s="5">
        <v>46457</v>
      </c>
      <c r="B20" s="25" t="s">
        <v>111</v>
      </c>
      <c r="C20" s="24" t="s">
        <v>108</v>
      </c>
      <c r="D20" s="31" t="s">
        <v>109</v>
      </c>
      <c r="E20" s="29" t="s">
        <v>52</v>
      </c>
      <c r="F20" s="32" t="s">
        <v>110</v>
      </c>
      <c r="G20" s="17"/>
      <c r="H20" s="17"/>
      <c r="I20" s="17"/>
      <c r="J20" s="17"/>
      <c r="K20" s="17"/>
      <c r="L20" s="17"/>
      <c r="M20" s="51"/>
      <c r="N20" s="51"/>
      <c r="Q20" s="19">
        <f t="shared" si="0"/>
        <v>0.36458333333333331</v>
      </c>
      <c r="R20" s="17" t="str">
        <f t="shared" si="1"/>
        <v>1:00</v>
      </c>
      <c r="S20" s="19">
        <f t="shared" si="2"/>
        <v>0.32291666666666663</v>
      </c>
      <c r="T20" s="20">
        <v>0.32291666666666669</v>
      </c>
      <c r="U20" s="19">
        <f t="shared" si="3"/>
        <v>0</v>
      </c>
    </row>
    <row r="21" spans="1:21" ht="19.5" customHeight="1" x14ac:dyDescent="0.2">
      <c r="A21" s="5">
        <v>46458</v>
      </c>
      <c r="B21" s="25" t="s">
        <v>112</v>
      </c>
      <c r="C21" s="24" t="s">
        <v>108</v>
      </c>
      <c r="D21" s="31" t="s">
        <v>109</v>
      </c>
      <c r="E21" s="29" t="s">
        <v>52</v>
      </c>
      <c r="F21" s="32" t="s">
        <v>110</v>
      </c>
      <c r="G21" s="17"/>
      <c r="H21" s="17"/>
      <c r="I21" s="17"/>
      <c r="J21" s="17"/>
      <c r="K21" s="17"/>
      <c r="L21" s="17"/>
      <c r="M21" s="51"/>
      <c r="N21" s="51"/>
      <c r="Q21" s="19">
        <f t="shared" si="0"/>
        <v>0.36458333333333331</v>
      </c>
      <c r="R21" s="17" t="str">
        <f t="shared" si="1"/>
        <v>1:00</v>
      </c>
      <c r="S21" s="19">
        <f t="shared" si="2"/>
        <v>0.32291666666666663</v>
      </c>
      <c r="T21" s="20">
        <v>0.32291666666666669</v>
      </c>
      <c r="U21" s="19">
        <f t="shared" si="3"/>
        <v>0</v>
      </c>
    </row>
    <row r="22" spans="1:21" ht="19.5" customHeight="1" x14ac:dyDescent="0.2">
      <c r="A22" s="5">
        <v>46459</v>
      </c>
      <c r="B22" s="25" t="s">
        <v>113</v>
      </c>
      <c r="C22" s="24" t="s">
        <v>108</v>
      </c>
      <c r="D22" s="31" t="s">
        <v>108</v>
      </c>
      <c r="E22" s="29" t="s">
        <v>52</v>
      </c>
      <c r="F22" s="32" t="s">
        <v>108</v>
      </c>
      <c r="G22" s="17"/>
      <c r="H22" s="17"/>
      <c r="I22" s="17"/>
      <c r="J22" s="17"/>
      <c r="K22" s="17"/>
      <c r="L22" s="17"/>
      <c r="M22" s="51"/>
      <c r="N22" s="51"/>
      <c r="Q22" s="19">
        <f t="shared" si="0"/>
        <v>0</v>
      </c>
      <c r="R22" s="17">
        <f t="shared" si="1"/>
        <v>0</v>
      </c>
      <c r="S22" s="19">
        <f t="shared" si="2"/>
        <v>0</v>
      </c>
      <c r="T22" s="20">
        <v>0.32291666666666669</v>
      </c>
      <c r="U22" s="19">
        <f t="shared" si="3"/>
        <v>0</v>
      </c>
    </row>
    <row r="23" spans="1:21" ht="19.5" customHeight="1" x14ac:dyDescent="0.2">
      <c r="A23" s="5">
        <v>46460</v>
      </c>
      <c r="B23" s="25" t="s">
        <v>114</v>
      </c>
      <c r="C23" s="24" t="s">
        <v>108</v>
      </c>
      <c r="D23" s="31" t="s">
        <v>108</v>
      </c>
      <c r="E23" s="29" t="s">
        <v>52</v>
      </c>
      <c r="F23" s="32" t="s">
        <v>108</v>
      </c>
      <c r="G23" s="17"/>
      <c r="H23" s="17"/>
      <c r="I23" s="17"/>
      <c r="J23" s="17"/>
      <c r="K23" s="17"/>
      <c r="L23" s="17"/>
      <c r="M23" s="51"/>
      <c r="N23" s="51"/>
      <c r="Q23" s="19">
        <f t="shared" si="0"/>
        <v>0</v>
      </c>
      <c r="R23" s="17">
        <f t="shared" si="1"/>
        <v>0</v>
      </c>
      <c r="S23" s="19">
        <f t="shared" si="2"/>
        <v>0</v>
      </c>
      <c r="T23" s="20">
        <v>0.32291666666666669</v>
      </c>
      <c r="U23" s="19">
        <f t="shared" si="3"/>
        <v>0</v>
      </c>
    </row>
    <row r="24" spans="1:21" ht="19.5" customHeight="1" x14ac:dyDescent="0.2">
      <c r="A24" s="5">
        <v>46461</v>
      </c>
      <c r="B24" s="25" t="s">
        <v>115</v>
      </c>
      <c r="C24" s="24" t="s">
        <v>108</v>
      </c>
      <c r="D24" s="31" t="s">
        <v>109</v>
      </c>
      <c r="E24" s="29" t="s">
        <v>52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46462</v>
      </c>
      <c r="B25" s="25" t="s">
        <v>116</v>
      </c>
      <c r="C25" s="24" t="s">
        <v>108</v>
      </c>
      <c r="D25" s="31" t="s">
        <v>109</v>
      </c>
      <c r="E25" s="29" t="s">
        <v>52</v>
      </c>
      <c r="F25" s="32" t="s">
        <v>110</v>
      </c>
      <c r="G25" s="17"/>
      <c r="H25" s="17"/>
      <c r="I25" s="17"/>
      <c r="J25" s="17"/>
      <c r="K25" s="17"/>
      <c r="L25" s="17"/>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46463</v>
      </c>
      <c r="B26" s="25" t="s">
        <v>117</v>
      </c>
      <c r="C26" s="24" t="s">
        <v>108</v>
      </c>
      <c r="D26" s="31" t="s">
        <v>109</v>
      </c>
      <c r="E26" s="29" t="s">
        <v>52</v>
      </c>
      <c r="F26" s="32" t="s">
        <v>110</v>
      </c>
      <c r="G26" s="17"/>
      <c r="H26" s="17"/>
      <c r="I26" s="17"/>
      <c r="J26" s="17"/>
      <c r="K26" s="17"/>
      <c r="L26" s="17"/>
      <c r="M26" s="51"/>
      <c r="N26" s="51"/>
      <c r="Q26" s="19">
        <f t="shared" si="0"/>
        <v>0.36458333333333331</v>
      </c>
      <c r="R26" s="17" t="str">
        <f t="shared" si="1"/>
        <v>1:00</v>
      </c>
      <c r="S26" s="19">
        <f t="shared" si="2"/>
        <v>0.32291666666666663</v>
      </c>
      <c r="T26" s="20">
        <v>0.32291666666666669</v>
      </c>
      <c r="U26" s="19">
        <f t="shared" si="3"/>
        <v>0</v>
      </c>
    </row>
    <row r="27" spans="1:21" ht="19.5" customHeight="1" x14ac:dyDescent="0.2">
      <c r="A27" s="5">
        <v>46464</v>
      </c>
      <c r="B27" s="25" t="s">
        <v>111</v>
      </c>
      <c r="C27" s="24" t="s">
        <v>108</v>
      </c>
      <c r="D27" s="31" t="s">
        <v>109</v>
      </c>
      <c r="E27" s="29" t="s">
        <v>52</v>
      </c>
      <c r="F27" s="32" t="s">
        <v>110</v>
      </c>
      <c r="G27" s="17"/>
      <c r="H27" s="17"/>
      <c r="I27" s="17"/>
      <c r="J27" s="17"/>
      <c r="K27" s="17"/>
      <c r="L27" s="17"/>
      <c r="M27" s="51"/>
      <c r="N27" s="51"/>
      <c r="Q27" s="19">
        <f t="shared" si="0"/>
        <v>0.36458333333333331</v>
      </c>
      <c r="R27" s="17" t="str">
        <f t="shared" si="1"/>
        <v>1:00</v>
      </c>
      <c r="S27" s="19">
        <f t="shared" si="2"/>
        <v>0.32291666666666663</v>
      </c>
      <c r="T27" s="20">
        <v>0.32291666666666669</v>
      </c>
      <c r="U27" s="19">
        <f t="shared" si="3"/>
        <v>0</v>
      </c>
    </row>
    <row r="28" spans="1:21" ht="19.5" customHeight="1" x14ac:dyDescent="0.2">
      <c r="A28" s="5">
        <v>46465</v>
      </c>
      <c r="B28" s="25" t="s">
        <v>112</v>
      </c>
      <c r="C28" s="24" t="s">
        <v>108</v>
      </c>
      <c r="D28" s="31" t="s">
        <v>109</v>
      </c>
      <c r="E28" s="29" t="s">
        <v>52</v>
      </c>
      <c r="F28" s="32" t="s">
        <v>110</v>
      </c>
      <c r="G28" s="17"/>
      <c r="H28" s="17"/>
      <c r="I28" s="17"/>
      <c r="J28" s="17"/>
      <c r="K28" s="17"/>
      <c r="L28" s="17"/>
      <c r="M28" s="51"/>
      <c r="N28" s="51"/>
      <c r="Q28" s="19">
        <f t="shared" si="0"/>
        <v>0.36458333333333331</v>
      </c>
      <c r="R28" s="17" t="str">
        <f t="shared" si="1"/>
        <v>1:00</v>
      </c>
      <c r="S28" s="19">
        <f t="shared" si="2"/>
        <v>0.32291666666666663</v>
      </c>
      <c r="T28" s="20">
        <v>0.32291666666666669</v>
      </c>
      <c r="U28" s="19">
        <f t="shared" si="3"/>
        <v>0</v>
      </c>
    </row>
    <row r="29" spans="1:21" ht="19.5" customHeight="1" x14ac:dyDescent="0.2">
      <c r="A29" s="5">
        <v>46466</v>
      </c>
      <c r="B29" s="25" t="s">
        <v>113</v>
      </c>
      <c r="C29" s="24" t="s">
        <v>108</v>
      </c>
      <c r="D29" s="31" t="s">
        <v>108</v>
      </c>
      <c r="E29" s="29" t="s">
        <v>52</v>
      </c>
      <c r="F29" s="32" t="s">
        <v>108</v>
      </c>
      <c r="G29" s="17"/>
      <c r="H29" s="17"/>
      <c r="I29" s="17"/>
      <c r="J29" s="17"/>
      <c r="K29" s="17"/>
      <c r="L29" s="17"/>
      <c r="M29" s="51"/>
      <c r="N29" s="51"/>
      <c r="Q29" s="19">
        <f t="shared" si="0"/>
        <v>0</v>
      </c>
      <c r="R29" s="17">
        <f t="shared" si="1"/>
        <v>0</v>
      </c>
      <c r="S29" s="19">
        <f t="shared" si="2"/>
        <v>0</v>
      </c>
      <c r="T29" s="20">
        <v>0.32291666666666669</v>
      </c>
      <c r="U29" s="19">
        <f t="shared" si="3"/>
        <v>0</v>
      </c>
    </row>
    <row r="30" spans="1:21" ht="19.5" customHeight="1" x14ac:dyDescent="0.2">
      <c r="A30" s="5">
        <v>46467</v>
      </c>
      <c r="B30" s="25" t="s">
        <v>114</v>
      </c>
      <c r="C30" s="24" t="s">
        <v>118</v>
      </c>
      <c r="D30" s="31" t="s">
        <v>108</v>
      </c>
      <c r="E30" s="29" t="s">
        <v>52</v>
      </c>
      <c r="F30" s="32" t="s">
        <v>108</v>
      </c>
      <c r="G30" s="17"/>
      <c r="H30" s="17"/>
      <c r="I30" s="17"/>
      <c r="J30" s="17"/>
      <c r="K30" s="17"/>
      <c r="L30" s="17"/>
      <c r="M30" s="51"/>
      <c r="N30" s="51"/>
      <c r="Q30" s="19">
        <f t="shared" si="0"/>
        <v>0</v>
      </c>
      <c r="R30" s="17">
        <f t="shared" si="1"/>
        <v>0</v>
      </c>
      <c r="S30" s="19">
        <f t="shared" si="2"/>
        <v>0</v>
      </c>
      <c r="T30" s="20">
        <v>0.32291666666666669</v>
      </c>
      <c r="U30" s="19">
        <f t="shared" si="3"/>
        <v>0</v>
      </c>
    </row>
    <row r="31" spans="1:21" ht="19.5" customHeight="1" x14ac:dyDescent="0.2">
      <c r="A31" s="5">
        <v>46468</v>
      </c>
      <c r="B31" s="25" t="s">
        <v>115</v>
      </c>
      <c r="C31" s="24" t="s">
        <v>118</v>
      </c>
      <c r="D31" s="31" t="s">
        <v>108</v>
      </c>
      <c r="E31" s="29" t="s">
        <v>52</v>
      </c>
      <c r="F31" s="32" t="s">
        <v>108</v>
      </c>
      <c r="G31" s="17"/>
      <c r="H31" s="17"/>
      <c r="I31" s="17"/>
      <c r="J31" s="17"/>
      <c r="K31" s="17"/>
      <c r="L31" s="17"/>
      <c r="M31" s="51"/>
      <c r="N31" s="51"/>
      <c r="Q31" s="19">
        <f t="shared" si="0"/>
        <v>0</v>
      </c>
      <c r="R31" s="17">
        <f t="shared" si="1"/>
        <v>0</v>
      </c>
      <c r="S31" s="19">
        <f t="shared" si="2"/>
        <v>0</v>
      </c>
      <c r="T31" s="20">
        <v>0.32291666666666669</v>
      </c>
      <c r="U31" s="19">
        <f t="shared" si="3"/>
        <v>0</v>
      </c>
    </row>
    <row r="32" spans="1:21" ht="19.5" customHeight="1" x14ac:dyDescent="0.2">
      <c r="A32" s="5">
        <v>46469</v>
      </c>
      <c r="B32" s="25" t="s">
        <v>116</v>
      </c>
      <c r="C32" s="24" t="s">
        <v>108</v>
      </c>
      <c r="D32" s="31" t="s">
        <v>109</v>
      </c>
      <c r="E32" s="29" t="s">
        <v>52</v>
      </c>
      <c r="F32" s="32" t="s">
        <v>110</v>
      </c>
      <c r="G32" s="17"/>
      <c r="H32" s="17"/>
      <c r="I32" s="17"/>
      <c r="J32" s="17"/>
      <c r="K32" s="17"/>
      <c r="L32" s="17"/>
      <c r="M32" s="51"/>
      <c r="N32" s="51"/>
      <c r="Q32" s="19">
        <f t="shared" si="0"/>
        <v>0.36458333333333331</v>
      </c>
      <c r="R32" s="17" t="str">
        <f t="shared" si="1"/>
        <v>1:00</v>
      </c>
      <c r="S32" s="19">
        <f t="shared" si="2"/>
        <v>0.32291666666666663</v>
      </c>
      <c r="T32" s="20">
        <v>0.32291666666666669</v>
      </c>
      <c r="U32" s="19">
        <f t="shared" si="3"/>
        <v>0</v>
      </c>
    </row>
    <row r="33" spans="1:21" ht="19.5" customHeight="1" x14ac:dyDescent="0.2">
      <c r="A33" s="5">
        <v>46470</v>
      </c>
      <c r="B33" s="25" t="s">
        <v>117</v>
      </c>
      <c r="C33" s="24" t="s">
        <v>108</v>
      </c>
      <c r="D33" s="31" t="s">
        <v>109</v>
      </c>
      <c r="E33" s="29" t="s">
        <v>52</v>
      </c>
      <c r="F33" s="32" t="s">
        <v>110</v>
      </c>
      <c r="G33" s="17"/>
      <c r="H33" s="17"/>
      <c r="I33" s="17"/>
      <c r="J33" s="17"/>
      <c r="K33" s="17"/>
      <c r="L33" s="17"/>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46471</v>
      </c>
      <c r="B34" s="25" t="s">
        <v>111</v>
      </c>
      <c r="C34" s="24" t="s">
        <v>108</v>
      </c>
      <c r="D34" s="31" t="s">
        <v>109</v>
      </c>
      <c r="E34" s="29" t="s">
        <v>52</v>
      </c>
      <c r="F34" s="32" t="s">
        <v>110</v>
      </c>
      <c r="G34" s="17"/>
      <c r="H34" s="17"/>
      <c r="I34" s="17"/>
      <c r="J34" s="17"/>
      <c r="K34" s="17"/>
      <c r="L34" s="17"/>
      <c r="M34" s="51"/>
      <c r="N34" s="51"/>
      <c r="Q34" s="19">
        <f t="shared" si="0"/>
        <v>0.36458333333333331</v>
      </c>
      <c r="R34" s="17" t="str">
        <f t="shared" si="1"/>
        <v>1:00</v>
      </c>
      <c r="S34" s="19">
        <f t="shared" si="2"/>
        <v>0.32291666666666663</v>
      </c>
      <c r="T34" s="20">
        <v>0.32291666666666669</v>
      </c>
      <c r="U34" s="19">
        <f t="shared" si="3"/>
        <v>0</v>
      </c>
    </row>
    <row r="35" spans="1:21" ht="19.5" customHeight="1" x14ac:dyDescent="0.2">
      <c r="A35" s="5">
        <v>46472</v>
      </c>
      <c r="B35" s="25" t="s">
        <v>112</v>
      </c>
      <c r="C35" s="24" t="s">
        <v>108</v>
      </c>
      <c r="D35" s="31" t="s">
        <v>109</v>
      </c>
      <c r="E35" s="29" t="s">
        <v>52</v>
      </c>
      <c r="F35" s="32" t="s">
        <v>110</v>
      </c>
      <c r="G35" s="17"/>
      <c r="H35" s="17"/>
      <c r="I35" s="17"/>
      <c r="J35" s="17"/>
      <c r="K35" s="17"/>
      <c r="L35" s="17"/>
      <c r="M35" s="51"/>
      <c r="N35" s="51"/>
      <c r="Q35" s="19">
        <f t="shared" si="0"/>
        <v>0.36458333333333331</v>
      </c>
      <c r="R35" s="17" t="str">
        <f t="shared" si="1"/>
        <v>1:00</v>
      </c>
      <c r="S35" s="19">
        <f t="shared" si="2"/>
        <v>0.32291666666666663</v>
      </c>
      <c r="T35" s="20">
        <v>0.32291666666666669</v>
      </c>
      <c r="U35" s="19">
        <f t="shared" si="3"/>
        <v>0</v>
      </c>
    </row>
    <row r="36" spans="1:21" ht="19.5" customHeight="1" x14ac:dyDescent="0.2">
      <c r="A36" s="5">
        <v>46473</v>
      </c>
      <c r="B36" s="25" t="s">
        <v>113</v>
      </c>
      <c r="C36" s="24" t="s">
        <v>108</v>
      </c>
      <c r="D36" s="31" t="s">
        <v>108</v>
      </c>
      <c r="E36" s="29" t="s">
        <v>52</v>
      </c>
      <c r="F36" s="32" t="s">
        <v>108</v>
      </c>
      <c r="G36" s="17"/>
      <c r="H36" s="17"/>
      <c r="I36" s="17"/>
      <c r="J36" s="17"/>
      <c r="K36" s="17"/>
      <c r="L36" s="17"/>
      <c r="M36" s="51"/>
      <c r="N36" s="51"/>
      <c r="Q36" s="19">
        <f t="shared" si="0"/>
        <v>0</v>
      </c>
      <c r="R36" s="17">
        <f t="shared" si="1"/>
        <v>0</v>
      </c>
      <c r="S36" s="19">
        <f t="shared" si="2"/>
        <v>0</v>
      </c>
      <c r="T36" s="20">
        <v>0.32291666666666669</v>
      </c>
      <c r="U36" s="19">
        <f t="shared" si="3"/>
        <v>0</v>
      </c>
    </row>
    <row r="37" spans="1:21" ht="19.5" customHeight="1" x14ac:dyDescent="0.2">
      <c r="A37" s="5">
        <v>46474</v>
      </c>
      <c r="B37" s="25" t="s">
        <v>114</v>
      </c>
      <c r="C37" s="24" t="s">
        <v>108</v>
      </c>
      <c r="D37" s="31" t="s">
        <v>108</v>
      </c>
      <c r="E37" s="29" t="s">
        <v>52</v>
      </c>
      <c r="F37" s="32" t="s">
        <v>108</v>
      </c>
      <c r="G37" s="17"/>
      <c r="H37" s="17"/>
      <c r="I37" s="17"/>
      <c r="J37" s="17"/>
      <c r="K37" s="17"/>
      <c r="L37" s="17"/>
      <c r="M37" s="51"/>
      <c r="N37" s="51"/>
      <c r="Q37" s="19">
        <f t="shared" si="0"/>
        <v>0</v>
      </c>
      <c r="R37" s="17">
        <f t="shared" si="1"/>
        <v>0</v>
      </c>
      <c r="S37" s="19">
        <f t="shared" si="2"/>
        <v>0</v>
      </c>
      <c r="T37" s="20">
        <v>0.32291666666666669</v>
      </c>
      <c r="U37" s="19">
        <f t="shared" si="3"/>
        <v>0</v>
      </c>
    </row>
    <row r="38" spans="1:21" ht="19.5" customHeight="1" x14ac:dyDescent="0.2">
      <c r="A38" s="5">
        <v>46475</v>
      </c>
      <c r="B38" s="25" t="s">
        <v>115</v>
      </c>
      <c r="C38" s="24" t="s">
        <v>108</v>
      </c>
      <c r="D38" s="31" t="s">
        <v>109</v>
      </c>
      <c r="E38" s="29" t="s">
        <v>52</v>
      </c>
      <c r="F38" s="32" t="s">
        <v>110</v>
      </c>
      <c r="G38" s="17"/>
      <c r="H38" s="17"/>
      <c r="I38" s="17"/>
      <c r="J38" s="17"/>
      <c r="K38" s="17"/>
      <c r="L38" s="17"/>
      <c r="M38" s="51"/>
      <c r="N38" s="51"/>
      <c r="Q38" s="19">
        <f t="shared" si="0"/>
        <v>0.36458333333333331</v>
      </c>
      <c r="R38" s="17" t="str">
        <f t="shared" si="1"/>
        <v>1:00</v>
      </c>
      <c r="S38" s="19">
        <f t="shared" si="2"/>
        <v>0.32291666666666663</v>
      </c>
      <c r="T38" s="20">
        <v>0.32291666666666669</v>
      </c>
      <c r="U38" s="19">
        <f t="shared" si="3"/>
        <v>0</v>
      </c>
    </row>
    <row r="39" spans="1:21" ht="19.5" customHeight="1" x14ac:dyDescent="0.2">
      <c r="A39" s="5">
        <v>46476</v>
      </c>
      <c r="B39" s="25" t="s">
        <v>116</v>
      </c>
      <c r="C39" s="24" t="s">
        <v>108</v>
      </c>
      <c r="D39" s="31" t="s">
        <v>109</v>
      </c>
      <c r="E39" s="29" t="s">
        <v>52</v>
      </c>
      <c r="F39" s="32" t="s">
        <v>110</v>
      </c>
      <c r="G39" s="17"/>
      <c r="H39" s="17"/>
      <c r="I39" s="17"/>
      <c r="J39" s="17"/>
      <c r="K39" s="17"/>
      <c r="L39" s="17"/>
      <c r="M39" s="51"/>
      <c r="N39" s="51"/>
      <c r="Q39" s="19">
        <f t="shared" si="0"/>
        <v>0.36458333333333331</v>
      </c>
      <c r="R39" s="17" t="str">
        <f t="shared" si="1"/>
        <v>1:00</v>
      </c>
      <c r="S39" s="19">
        <f t="shared" si="2"/>
        <v>0.32291666666666663</v>
      </c>
      <c r="T39" s="20">
        <v>0.32291666666666669</v>
      </c>
      <c r="U39" s="19">
        <f t="shared" si="3"/>
        <v>0</v>
      </c>
    </row>
    <row r="40" spans="1:21" ht="19.5" customHeight="1" x14ac:dyDescent="0.2">
      <c r="A40" s="5">
        <v>46477</v>
      </c>
      <c r="B40" s="25" t="s">
        <v>117</v>
      </c>
      <c r="C40" s="24" t="s">
        <v>108</v>
      </c>
      <c r="D40" s="31" t="s">
        <v>109</v>
      </c>
      <c r="E40" s="29" t="s">
        <v>52</v>
      </c>
      <c r="F40" s="32" t="s">
        <v>110</v>
      </c>
      <c r="G40" s="17"/>
      <c r="H40" s="17"/>
      <c r="I40" s="17"/>
      <c r="J40" s="17"/>
      <c r="K40" s="17"/>
      <c r="L40" s="17"/>
      <c r="M40" s="51"/>
      <c r="N40" s="51"/>
      <c r="Q40" s="19">
        <f t="shared" si="0"/>
        <v>0.36458333333333331</v>
      </c>
      <c r="R40" s="17" t="str">
        <f t="shared" si="1"/>
        <v>1:00</v>
      </c>
      <c r="S40" s="19">
        <f t="shared" si="2"/>
        <v>0.32291666666666663</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3" priority="1">
      <formula>COUNTIF(INDIRECT("祝日"),$A10)&gt;0</formula>
    </cfRule>
    <cfRule type="expression" dxfId="2" priority="2">
      <formula>OR($B10="土",$B10="日")</formula>
    </cfRule>
  </conditionalFormatting>
  <dataValidations count="3">
    <dataValidation type="list" allowBlank="1" showInputMessage="1" showErrorMessage="1" sqref="L10:L40" xr:uid="{00000000-0002-0000-0C00-000000000000}">
      <formula1>$O$41:$O$42</formula1>
    </dataValidation>
    <dataValidation type="time" allowBlank="1" showInputMessage="1" showErrorMessage="1" sqref="D10:D40 F10:F40" xr:uid="{00000000-0002-0000-0C00-000001000000}">
      <formula1>0</formula1>
      <formula2>"23:00"+"8:00"</formula2>
    </dataValidation>
    <dataValidation type="list" allowBlank="1" showInputMessage="1" showErrorMessage="1" sqref="G10:K40" xr:uid="{00000000-0002-0000-0C00-000002000000}">
      <formula1>$O$41</formula1>
    </dataValidation>
  </dataValidations>
  <pageMargins left="0.41" right="0.46" top="0.52" bottom="0.47"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sheetPr>
  <dimension ref="A1:J41"/>
  <sheetViews>
    <sheetView zoomScaleNormal="100" workbookViewId="0">
      <selection activeCell="X15" sqref="X15"/>
    </sheetView>
  </sheetViews>
  <sheetFormatPr defaultColWidth="9" defaultRowHeight="13" x14ac:dyDescent="0.2"/>
  <cols>
    <col min="1" max="1" width="11.6328125" style="11" bestFit="1" customWidth="1"/>
    <col min="2" max="2" width="4.36328125" style="11" customWidth="1"/>
    <col min="3" max="3" width="16.08984375" style="11" bestFit="1" customWidth="1"/>
    <col min="4" max="16384" width="9" style="11"/>
  </cols>
  <sheetData>
    <row r="1" spans="1:10" x14ac:dyDescent="0.2">
      <c r="A1" s="47">
        <v>46141</v>
      </c>
      <c r="B1" s="45" t="s">
        <v>59</v>
      </c>
      <c r="C1" s="48" t="s">
        <v>86</v>
      </c>
      <c r="D1" s="78"/>
      <c r="E1" s="77"/>
      <c r="F1" s="77"/>
      <c r="G1" s="77"/>
      <c r="H1" s="77"/>
      <c r="I1" s="77"/>
      <c r="J1" s="77"/>
    </row>
    <row r="2" spans="1:10" x14ac:dyDescent="0.2">
      <c r="A2" s="47">
        <v>46145</v>
      </c>
      <c r="B2" s="45" t="s">
        <v>59</v>
      </c>
      <c r="C2" s="48" t="s">
        <v>98</v>
      </c>
      <c r="D2" s="78"/>
      <c r="E2" s="77"/>
      <c r="F2" s="12"/>
      <c r="G2" s="12"/>
      <c r="H2" s="77"/>
      <c r="I2" s="77"/>
      <c r="J2" s="77"/>
    </row>
    <row r="3" spans="1:10" x14ac:dyDescent="0.2">
      <c r="A3" s="47">
        <v>46146</v>
      </c>
      <c r="B3" s="45" t="s">
        <v>59</v>
      </c>
      <c r="C3" s="48" t="s">
        <v>87</v>
      </c>
      <c r="D3" s="77"/>
      <c r="E3" s="77"/>
      <c r="F3" s="77"/>
      <c r="G3" s="77"/>
      <c r="H3" s="79"/>
      <c r="I3" s="77"/>
      <c r="J3" s="77"/>
    </row>
    <row r="4" spans="1:10" x14ac:dyDescent="0.2">
      <c r="A4" s="47">
        <v>46147</v>
      </c>
      <c r="B4" s="45" t="s">
        <v>59</v>
      </c>
      <c r="C4" s="48" t="s">
        <v>88</v>
      </c>
      <c r="D4" s="77"/>
      <c r="E4" s="77"/>
      <c r="F4" s="77"/>
      <c r="G4" s="77"/>
      <c r="H4" s="80"/>
      <c r="I4" s="77"/>
      <c r="J4" s="77"/>
    </row>
    <row r="5" spans="1:10" x14ac:dyDescent="0.2">
      <c r="A5" s="47">
        <v>46148</v>
      </c>
      <c r="B5" s="45" t="s">
        <v>59</v>
      </c>
      <c r="C5" s="48" t="s">
        <v>89</v>
      </c>
    </row>
    <row r="6" spans="1:10" x14ac:dyDescent="0.2">
      <c r="A6" s="47">
        <v>46223</v>
      </c>
      <c r="B6" s="45" t="s">
        <v>59</v>
      </c>
      <c r="C6" s="48" t="s">
        <v>90</v>
      </c>
    </row>
    <row r="7" spans="1:10" x14ac:dyDescent="0.2">
      <c r="A7" s="47">
        <v>46245</v>
      </c>
      <c r="B7" s="45" t="s">
        <v>59</v>
      </c>
      <c r="C7" s="48" t="s">
        <v>91</v>
      </c>
    </row>
    <row r="8" spans="1:10" x14ac:dyDescent="0.2">
      <c r="A8" s="47">
        <v>46286</v>
      </c>
      <c r="B8" s="45" t="s">
        <v>59</v>
      </c>
      <c r="C8" s="48" t="s">
        <v>93</v>
      </c>
    </row>
    <row r="9" spans="1:10" x14ac:dyDescent="0.2">
      <c r="A9" s="47">
        <v>46287</v>
      </c>
      <c r="B9" s="45" t="s">
        <v>59</v>
      </c>
      <c r="C9" s="48" t="s">
        <v>99</v>
      </c>
    </row>
    <row r="10" spans="1:10" x14ac:dyDescent="0.2">
      <c r="A10" s="47">
        <v>46288</v>
      </c>
      <c r="B10" s="45" t="s">
        <v>59</v>
      </c>
      <c r="C10" s="48" t="s">
        <v>94</v>
      </c>
    </row>
    <row r="11" spans="1:10" x14ac:dyDescent="0.2">
      <c r="A11" s="47">
        <v>46307</v>
      </c>
      <c r="B11" s="45" t="s">
        <v>59</v>
      </c>
      <c r="C11" s="48" t="s">
        <v>95</v>
      </c>
    </row>
    <row r="12" spans="1:10" x14ac:dyDescent="0.2">
      <c r="A12" s="47">
        <v>46329</v>
      </c>
      <c r="B12" s="45" t="s">
        <v>59</v>
      </c>
      <c r="C12" s="48" t="s">
        <v>97</v>
      </c>
    </row>
    <row r="13" spans="1:10" x14ac:dyDescent="0.2">
      <c r="A13" s="47">
        <v>46349</v>
      </c>
      <c r="B13" s="45" t="s">
        <v>59</v>
      </c>
      <c r="C13" s="48" t="s">
        <v>96</v>
      </c>
    </row>
    <row r="14" spans="1:10" x14ac:dyDescent="0.2">
      <c r="A14" s="47">
        <v>46381</v>
      </c>
      <c r="B14" s="45" t="s">
        <v>69</v>
      </c>
      <c r="C14" s="48" t="s">
        <v>100</v>
      </c>
    </row>
    <row r="15" spans="1:10" x14ac:dyDescent="0.2">
      <c r="A15" s="47">
        <v>46382</v>
      </c>
      <c r="B15" s="45" t="s">
        <v>69</v>
      </c>
      <c r="C15" s="48" t="s">
        <v>100</v>
      </c>
    </row>
    <row r="16" spans="1:10" x14ac:dyDescent="0.2">
      <c r="A16" s="47">
        <v>46383</v>
      </c>
      <c r="B16" s="45" t="s">
        <v>69</v>
      </c>
      <c r="C16" s="48" t="s">
        <v>100</v>
      </c>
    </row>
    <row r="17" spans="1:3" x14ac:dyDescent="0.2">
      <c r="A17" s="47">
        <v>46384</v>
      </c>
      <c r="B17" s="45" t="s">
        <v>69</v>
      </c>
      <c r="C17" s="48" t="s">
        <v>100</v>
      </c>
    </row>
    <row r="18" spans="1:3" x14ac:dyDescent="0.2">
      <c r="A18" s="47">
        <v>46385</v>
      </c>
      <c r="B18" s="45" t="s">
        <v>69</v>
      </c>
      <c r="C18" s="48" t="s">
        <v>100</v>
      </c>
    </row>
    <row r="19" spans="1:3" x14ac:dyDescent="0.2">
      <c r="A19" s="47">
        <v>46386</v>
      </c>
      <c r="B19" s="45" t="s">
        <v>69</v>
      </c>
      <c r="C19" s="48" t="s">
        <v>100</v>
      </c>
    </row>
    <row r="20" spans="1:3" x14ac:dyDescent="0.2">
      <c r="A20" s="47">
        <v>46387</v>
      </c>
      <c r="B20" s="45" t="s">
        <v>69</v>
      </c>
      <c r="C20" s="48" t="s">
        <v>100</v>
      </c>
    </row>
    <row r="21" spans="1:3" x14ac:dyDescent="0.2">
      <c r="A21" s="49">
        <v>46388</v>
      </c>
      <c r="B21" s="45" t="s">
        <v>69</v>
      </c>
      <c r="C21" s="50" t="s">
        <v>101</v>
      </c>
    </row>
    <row r="22" spans="1:3" x14ac:dyDescent="0.2">
      <c r="A22" s="49">
        <v>46389</v>
      </c>
      <c r="B22" s="45" t="s">
        <v>69</v>
      </c>
      <c r="C22" s="50" t="s">
        <v>101</v>
      </c>
    </row>
    <row r="23" spans="1:3" x14ac:dyDescent="0.2">
      <c r="A23" s="49">
        <v>46390</v>
      </c>
      <c r="B23" s="45" t="s">
        <v>69</v>
      </c>
      <c r="C23" s="50" t="s">
        <v>101</v>
      </c>
    </row>
    <row r="24" spans="1:3" x14ac:dyDescent="0.2">
      <c r="A24" s="49">
        <v>46398</v>
      </c>
      <c r="B24" s="45" t="s">
        <v>59</v>
      </c>
      <c r="C24" s="50" t="s">
        <v>102</v>
      </c>
    </row>
    <row r="25" spans="1:3" x14ac:dyDescent="0.2">
      <c r="A25" s="49">
        <v>46429</v>
      </c>
      <c r="B25" s="45" t="s">
        <v>59</v>
      </c>
      <c r="C25" s="50" t="s">
        <v>103</v>
      </c>
    </row>
    <row r="26" spans="1:3" x14ac:dyDescent="0.2">
      <c r="A26" s="49">
        <v>46441</v>
      </c>
      <c r="B26" s="45" t="s">
        <v>59</v>
      </c>
      <c r="C26" s="50" t="s">
        <v>104</v>
      </c>
    </row>
    <row r="27" spans="1:3" x14ac:dyDescent="0.2">
      <c r="A27" s="49">
        <v>46467</v>
      </c>
      <c r="B27" s="45" t="s">
        <v>59</v>
      </c>
      <c r="C27" s="50" t="s">
        <v>105</v>
      </c>
    </row>
    <row r="28" spans="1:3" x14ac:dyDescent="0.2">
      <c r="A28" s="49">
        <v>46468</v>
      </c>
      <c r="B28" s="45" t="s">
        <v>59</v>
      </c>
      <c r="C28" s="50" t="s">
        <v>89</v>
      </c>
    </row>
    <row r="29" spans="1:3" x14ac:dyDescent="0.2">
      <c r="A29" s="43">
        <v>46246</v>
      </c>
      <c r="B29" s="45" t="s">
        <v>69</v>
      </c>
      <c r="C29" s="44" t="s">
        <v>92</v>
      </c>
    </row>
    <row r="30" spans="1:3" x14ac:dyDescent="0.2">
      <c r="A30" s="43">
        <v>46247</v>
      </c>
      <c r="B30" s="45" t="s">
        <v>69</v>
      </c>
      <c r="C30" s="44" t="s">
        <v>92</v>
      </c>
    </row>
    <row r="31" spans="1:3" x14ac:dyDescent="0.2">
      <c r="A31" s="43">
        <v>46248</v>
      </c>
      <c r="B31" s="45" t="s">
        <v>69</v>
      </c>
      <c r="C31" s="44" t="s">
        <v>92</v>
      </c>
    </row>
    <row r="32" spans="1:3" x14ac:dyDescent="0.2">
      <c r="A32" s="43">
        <v>46244</v>
      </c>
      <c r="B32" s="45" t="s">
        <v>85</v>
      </c>
      <c r="C32" s="46" t="s">
        <v>82</v>
      </c>
    </row>
    <row r="33" spans="1:3" ht="12.65" customHeight="1" x14ac:dyDescent="0.2">
      <c r="A33" s="43">
        <v>46251</v>
      </c>
      <c r="B33" s="45" t="s">
        <v>85</v>
      </c>
      <c r="C33" s="46" t="s">
        <v>82</v>
      </c>
    </row>
    <row r="34" spans="1:3" x14ac:dyDescent="0.2">
      <c r="A34" s="43">
        <v>46252</v>
      </c>
      <c r="B34" s="45" t="s">
        <v>85</v>
      </c>
      <c r="C34" s="46" t="s">
        <v>82</v>
      </c>
    </row>
    <row r="35" spans="1:3" x14ac:dyDescent="0.2">
      <c r="A35" s="43">
        <v>46253</v>
      </c>
      <c r="B35" s="45" t="s">
        <v>85</v>
      </c>
      <c r="C35" s="46" t="s">
        <v>82</v>
      </c>
    </row>
    <row r="36" spans="1:3" x14ac:dyDescent="0.2">
      <c r="A36" s="43">
        <v>46254</v>
      </c>
      <c r="B36" s="45" t="s">
        <v>85</v>
      </c>
      <c r="C36" s="46" t="s">
        <v>82</v>
      </c>
    </row>
    <row r="37" spans="1:3" x14ac:dyDescent="0.2">
      <c r="A37" s="9"/>
      <c r="B37" s="23"/>
      <c r="C37" s="10"/>
    </row>
    <row r="38" spans="1:3" x14ac:dyDescent="0.2">
      <c r="A38" s="9"/>
      <c r="B38" s="23"/>
      <c r="C38" s="10"/>
    </row>
    <row r="39" spans="1:3" x14ac:dyDescent="0.2">
      <c r="A39" s="9"/>
      <c r="B39" s="23"/>
      <c r="C39" s="10"/>
    </row>
    <row r="40" spans="1:3" x14ac:dyDescent="0.2">
      <c r="A40" s="13"/>
      <c r="B40" s="22"/>
      <c r="C40" s="14"/>
    </row>
    <row r="41" spans="1:3" x14ac:dyDescent="0.2">
      <c r="A41" s="15" t="s">
        <v>106</v>
      </c>
      <c r="B41" s="15"/>
      <c r="C41" s="16"/>
    </row>
  </sheetData>
  <mergeCells count="10">
    <mergeCell ref="I3:I4"/>
    <mergeCell ref="J3:J4"/>
    <mergeCell ref="D1:J1"/>
    <mergeCell ref="D2:E2"/>
    <mergeCell ref="H2:J2"/>
    <mergeCell ref="D3:D4"/>
    <mergeCell ref="E3:E4"/>
    <mergeCell ref="F3:F4"/>
    <mergeCell ref="G3:G4"/>
    <mergeCell ref="H3:H4"/>
  </mergeCells>
  <phoneticPr fontId="1"/>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U57"/>
  <sheetViews>
    <sheetView tabSelected="1"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41" t="s">
        <v>107</v>
      </c>
      <c r="B6" s="42"/>
      <c r="C6" s="4" t="s">
        <v>18</v>
      </c>
    </row>
    <row r="7" spans="1:21" ht="16.5" x14ac:dyDescent="0.2">
      <c r="A7" s="53" t="s">
        <v>76</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46113</v>
      </c>
      <c r="B10" s="25" t="s">
        <v>117</v>
      </c>
      <c r="C10" s="24" t="s">
        <v>108</v>
      </c>
      <c r="D10" s="30" t="s">
        <v>109</v>
      </c>
      <c r="E10" s="28" t="s">
        <v>62</v>
      </c>
      <c r="F10" s="30" t="s">
        <v>110</v>
      </c>
      <c r="G10" s="34"/>
      <c r="H10" s="34"/>
      <c r="I10" s="34"/>
      <c r="J10" s="34"/>
      <c r="K10" s="34"/>
      <c r="L10" s="34"/>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46114</v>
      </c>
      <c r="B11" s="26" t="s">
        <v>111</v>
      </c>
      <c r="C11" s="24" t="s">
        <v>108</v>
      </c>
      <c r="D11" s="31" t="s">
        <v>109</v>
      </c>
      <c r="E11" s="29" t="s">
        <v>62</v>
      </c>
      <c r="F11" s="32" t="s">
        <v>110</v>
      </c>
      <c r="G11" s="34"/>
      <c r="H11" s="34"/>
      <c r="I11" s="34"/>
      <c r="J11" s="34"/>
      <c r="K11" s="34"/>
      <c r="L11" s="34"/>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46115</v>
      </c>
      <c r="B12" s="25" t="s">
        <v>112</v>
      </c>
      <c r="C12" s="24" t="s">
        <v>108</v>
      </c>
      <c r="D12" s="31" t="s">
        <v>109</v>
      </c>
      <c r="E12" s="29" t="s">
        <v>62</v>
      </c>
      <c r="F12" s="32" t="s">
        <v>110</v>
      </c>
      <c r="G12" s="34"/>
      <c r="H12" s="34"/>
      <c r="I12" s="34"/>
      <c r="J12" s="34"/>
      <c r="K12" s="34"/>
      <c r="L12" s="34"/>
      <c r="M12" s="51"/>
      <c r="N12" s="51"/>
      <c r="Q12" s="19">
        <f t="shared" si="0"/>
        <v>0.36458333333333331</v>
      </c>
      <c r="R12" s="17" t="str">
        <f t="shared" si="1"/>
        <v>1:00</v>
      </c>
      <c r="S12" s="19">
        <f t="shared" si="2"/>
        <v>0.32291666666666663</v>
      </c>
      <c r="T12" s="20">
        <v>0.32291666666666669</v>
      </c>
      <c r="U12" s="19">
        <f t="shared" si="3"/>
        <v>0</v>
      </c>
    </row>
    <row r="13" spans="1:21" ht="19.5" customHeight="1" x14ac:dyDescent="0.2">
      <c r="A13" s="5">
        <v>46116</v>
      </c>
      <c r="B13" s="25" t="s">
        <v>113</v>
      </c>
      <c r="C13" s="24" t="s">
        <v>108</v>
      </c>
      <c r="D13" s="31" t="s">
        <v>108</v>
      </c>
      <c r="E13" s="29" t="s">
        <v>62</v>
      </c>
      <c r="F13" s="32" t="s">
        <v>108</v>
      </c>
      <c r="G13" s="34"/>
      <c r="H13" s="34"/>
      <c r="I13" s="34"/>
      <c r="J13" s="34"/>
      <c r="K13" s="34"/>
      <c r="L13" s="34"/>
      <c r="M13" s="51"/>
      <c r="N13" s="51"/>
      <c r="Q13" s="19">
        <f t="shared" si="0"/>
        <v>0</v>
      </c>
      <c r="R13" s="17">
        <f>IF(Q13&gt;"8:00"*1,"1:00",IF(AND(Q13&lt;="8:00"*1,Q13&gt;"6:00"*1),"0:45",0))</f>
        <v>0</v>
      </c>
      <c r="S13" s="19">
        <f t="shared" si="2"/>
        <v>0</v>
      </c>
      <c r="T13" s="20">
        <v>0.32291666666666669</v>
      </c>
      <c r="U13" s="19">
        <f t="shared" si="3"/>
        <v>0</v>
      </c>
    </row>
    <row r="14" spans="1:21" ht="19.5" customHeight="1" x14ac:dyDescent="0.2">
      <c r="A14" s="5">
        <v>46117</v>
      </c>
      <c r="B14" s="25" t="s">
        <v>114</v>
      </c>
      <c r="C14" s="24" t="s">
        <v>108</v>
      </c>
      <c r="D14" s="31" t="s">
        <v>108</v>
      </c>
      <c r="E14" s="29" t="s">
        <v>62</v>
      </c>
      <c r="F14" s="32" t="s">
        <v>108</v>
      </c>
      <c r="G14" s="34"/>
      <c r="H14" s="34"/>
      <c r="I14" s="34"/>
      <c r="J14" s="34"/>
      <c r="K14" s="34"/>
      <c r="L14" s="34"/>
      <c r="M14" s="51"/>
      <c r="N14" s="51"/>
      <c r="Q14" s="19">
        <f t="shared" si="0"/>
        <v>0</v>
      </c>
      <c r="R14" s="17">
        <f t="shared" si="1"/>
        <v>0</v>
      </c>
      <c r="S14" s="19">
        <f t="shared" si="2"/>
        <v>0</v>
      </c>
      <c r="T14" s="20">
        <v>0.32291666666666669</v>
      </c>
      <c r="U14" s="19">
        <f t="shared" si="3"/>
        <v>0</v>
      </c>
    </row>
    <row r="15" spans="1:21" ht="19.5" customHeight="1" x14ac:dyDescent="0.2">
      <c r="A15" s="5">
        <v>46118</v>
      </c>
      <c r="B15" s="25" t="s">
        <v>115</v>
      </c>
      <c r="C15" s="24" t="s">
        <v>108</v>
      </c>
      <c r="D15" s="31" t="s">
        <v>109</v>
      </c>
      <c r="E15" s="29" t="s">
        <v>62</v>
      </c>
      <c r="F15" s="32" t="s">
        <v>110</v>
      </c>
      <c r="G15" s="34"/>
      <c r="H15" s="34"/>
      <c r="I15" s="34"/>
      <c r="J15" s="34"/>
      <c r="K15" s="34"/>
      <c r="L15" s="34"/>
      <c r="M15" s="52"/>
      <c r="N15" s="52"/>
      <c r="Q15" s="19">
        <f t="shared" si="0"/>
        <v>0.36458333333333331</v>
      </c>
      <c r="R15" s="17" t="str">
        <f>IF(Q15&gt;"8:00"*1,"1:00",IF(AND(Q15&lt;="8:00"*1,Q15&gt;"6:00"*1),"0:45",0))</f>
        <v>1:00</v>
      </c>
      <c r="S15" s="19">
        <f t="shared" si="2"/>
        <v>0.32291666666666663</v>
      </c>
      <c r="T15" s="20">
        <v>0.32291666666666669</v>
      </c>
      <c r="U15" s="19">
        <f>IF((S15-T15)&lt;0,0,S15-T15)</f>
        <v>0</v>
      </c>
    </row>
    <row r="16" spans="1:21" ht="19.5" customHeight="1" x14ac:dyDescent="0.2">
      <c r="A16" s="5">
        <v>46119</v>
      </c>
      <c r="B16" s="25" t="s">
        <v>116</v>
      </c>
      <c r="C16" s="24" t="s">
        <v>108</v>
      </c>
      <c r="D16" s="31" t="s">
        <v>109</v>
      </c>
      <c r="E16" s="29" t="s">
        <v>62</v>
      </c>
      <c r="F16" s="32" t="s">
        <v>110</v>
      </c>
      <c r="G16" s="34"/>
      <c r="H16" s="34"/>
      <c r="I16" s="34"/>
      <c r="J16" s="34"/>
      <c r="K16" s="34"/>
      <c r="L16" s="34"/>
      <c r="M16" s="51"/>
      <c r="N16" s="51"/>
      <c r="Q16" s="19">
        <f t="shared" si="0"/>
        <v>0.36458333333333331</v>
      </c>
      <c r="R16" s="17" t="str">
        <f t="shared" si="1"/>
        <v>1:00</v>
      </c>
      <c r="S16" s="19">
        <f t="shared" si="2"/>
        <v>0.32291666666666663</v>
      </c>
      <c r="T16" s="20">
        <v>0.32291666666666669</v>
      </c>
      <c r="U16" s="19">
        <f t="shared" si="3"/>
        <v>0</v>
      </c>
    </row>
    <row r="17" spans="1:21" ht="19.5" customHeight="1" x14ac:dyDescent="0.2">
      <c r="A17" s="5">
        <v>46120</v>
      </c>
      <c r="B17" s="25" t="s">
        <v>117</v>
      </c>
      <c r="C17" s="24" t="s">
        <v>108</v>
      </c>
      <c r="D17" s="31" t="s">
        <v>109</v>
      </c>
      <c r="E17" s="29" t="s">
        <v>62</v>
      </c>
      <c r="F17" s="32" t="s">
        <v>110</v>
      </c>
      <c r="G17" s="34"/>
      <c r="H17" s="34"/>
      <c r="I17" s="34"/>
      <c r="J17" s="34"/>
      <c r="K17" s="34"/>
      <c r="L17" s="34"/>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46121</v>
      </c>
      <c r="B18" s="25" t="s">
        <v>111</v>
      </c>
      <c r="C18" s="24" t="s">
        <v>108</v>
      </c>
      <c r="D18" s="31" t="s">
        <v>109</v>
      </c>
      <c r="E18" s="29" t="s">
        <v>62</v>
      </c>
      <c r="F18" s="32" t="s">
        <v>110</v>
      </c>
      <c r="G18" s="34"/>
      <c r="H18" s="34"/>
      <c r="I18" s="34"/>
      <c r="J18" s="34"/>
      <c r="K18" s="34"/>
      <c r="L18" s="34"/>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46122</v>
      </c>
      <c r="B19" s="25" t="s">
        <v>112</v>
      </c>
      <c r="C19" s="24" t="s">
        <v>108</v>
      </c>
      <c r="D19" s="31" t="s">
        <v>109</v>
      </c>
      <c r="E19" s="29" t="s">
        <v>62</v>
      </c>
      <c r="F19" s="32" t="s">
        <v>110</v>
      </c>
      <c r="G19" s="34"/>
      <c r="H19" s="34"/>
      <c r="I19" s="34"/>
      <c r="J19" s="34"/>
      <c r="K19" s="34"/>
      <c r="L19" s="34"/>
      <c r="M19" s="51"/>
      <c r="N19" s="51"/>
      <c r="Q19" s="19">
        <f t="shared" si="0"/>
        <v>0.36458333333333331</v>
      </c>
      <c r="R19" s="17" t="str">
        <f t="shared" si="1"/>
        <v>1:00</v>
      </c>
      <c r="S19" s="19">
        <f t="shared" si="2"/>
        <v>0.32291666666666663</v>
      </c>
      <c r="T19" s="20">
        <v>0.32291666666666669</v>
      </c>
      <c r="U19" s="19">
        <f t="shared" si="3"/>
        <v>0</v>
      </c>
    </row>
    <row r="20" spans="1:21" ht="19.5" customHeight="1" x14ac:dyDescent="0.2">
      <c r="A20" s="5">
        <v>46123</v>
      </c>
      <c r="B20" s="25" t="s">
        <v>113</v>
      </c>
      <c r="C20" s="24" t="s">
        <v>108</v>
      </c>
      <c r="D20" s="31" t="s">
        <v>108</v>
      </c>
      <c r="E20" s="29" t="s">
        <v>62</v>
      </c>
      <c r="F20" s="32" t="s">
        <v>108</v>
      </c>
      <c r="G20" s="34"/>
      <c r="H20" s="34"/>
      <c r="I20" s="34"/>
      <c r="J20" s="34"/>
      <c r="K20" s="34"/>
      <c r="L20" s="34"/>
      <c r="M20" s="51"/>
      <c r="N20" s="51"/>
      <c r="Q20" s="19">
        <f t="shared" si="0"/>
        <v>0</v>
      </c>
      <c r="R20" s="17">
        <f t="shared" si="1"/>
        <v>0</v>
      </c>
      <c r="S20" s="19">
        <f t="shared" si="2"/>
        <v>0</v>
      </c>
      <c r="T20" s="20">
        <v>0.32291666666666669</v>
      </c>
      <c r="U20" s="19">
        <f t="shared" si="3"/>
        <v>0</v>
      </c>
    </row>
    <row r="21" spans="1:21" ht="19.5" customHeight="1" x14ac:dyDescent="0.2">
      <c r="A21" s="5">
        <v>46124</v>
      </c>
      <c r="B21" s="25" t="s">
        <v>114</v>
      </c>
      <c r="C21" s="24" t="s">
        <v>108</v>
      </c>
      <c r="D21" s="31" t="s">
        <v>108</v>
      </c>
      <c r="E21" s="29" t="s">
        <v>62</v>
      </c>
      <c r="F21" s="32" t="s">
        <v>108</v>
      </c>
      <c r="G21" s="34"/>
      <c r="H21" s="34"/>
      <c r="I21" s="34"/>
      <c r="J21" s="34"/>
      <c r="K21" s="34"/>
      <c r="L21" s="34"/>
      <c r="M21" s="51"/>
      <c r="N21" s="51"/>
      <c r="Q21" s="19">
        <f t="shared" si="0"/>
        <v>0</v>
      </c>
      <c r="R21" s="17">
        <f t="shared" si="1"/>
        <v>0</v>
      </c>
      <c r="S21" s="19">
        <f t="shared" si="2"/>
        <v>0</v>
      </c>
      <c r="T21" s="20">
        <v>0.32291666666666669</v>
      </c>
      <c r="U21" s="19">
        <f t="shared" si="3"/>
        <v>0</v>
      </c>
    </row>
    <row r="22" spans="1:21" ht="19.5" customHeight="1" x14ac:dyDescent="0.2">
      <c r="A22" s="5">
        <v>46125</v>
      </c>
      <c r="B22" s="25" t="s">
        <v>115</v>
      </c>
      <c r="C22" s="24" t="s">
        <v>108</v>
      </c>
      <c r="D22" s="31" t="s">
        <v>109</v>
      </c>
      <c r="E22" s="29" t="s">
        <v>62</v>
      </c>
      <c r="F22" s="32" t="s">
        <v>110</v>
      </c>
      <c r="G22" s="34"/>
      <c r="H22" s="34"/>
      <c r="I22" s="34"/>
      <c r="J22" s="34"/>
      <c r="K22" s="34"/>
      <c r="L22" s="34"/>
      <c r="M22" s="51"/>
      <c r="N22" s="51"/>
      <c r="Q22" s="19">
        <f t="shared" si="0"/>
        <v>0.36458333333333331</v>
      </c>
      <c r="R22" s="17" t="str">
        <f t="shared" si="1"/>
        <v>1:00</v>
      </c>
      <c r="S22" s="19">
        <f t="shared" si="2"/>
        <v>0.32291666666666663</v>
      </c>
      <c r="T22" s="20">
        <v>0.32291666666666669</v>
      </c>
      <c r="U22" s="19">
        <f t="shared" si="3"/>
        <v>0</v>
      </c>
    </row>
    <row r="23" spans="1:21" ht="19.5" customHeight="1" x14ac:dyDescent="0.2">
      <c r="A23" s="5">
        <v>46126</v>
      </c>
      <c r="B23" s="25" t="s">
        <v>116</v>
      </c>
      <c r="C23" s="24" t="s">
        <v>108</v>
      </c>
      <c r="D23" s="31" t="s">
        <v>109</v>
      </c>
      <c r="E23" s="29" t="s">
        <v>62</v>
      </c>
      <c r="F23" s="32" t="s">
        <v>110</v>
      </c>
      <c r="G23" s="34"/>
      <c r="H23" s="34"/>
      <c r="I23" s="34"/>
      <c r="J23" s="34"/>
      <c r="K23" s="34"/>
      <c r="L23" s="34"/>
      <c r="M23" s="51"/>
      <c r="N23" s="51"/>
      <c r="Q23" s="19">
        <f t="shared" si="0"/>
        <v>0.36458333333333331</v>
      </c>
      <c r="R23" s="17" t="str">
        <f t="shared" si="1"/>
        <v>1:00</v>
      </c>
      <c r="S23" s="19">
        <f t="shared" si="2"/>
        <v>0.32291666666666663</v>
      </c>
      <c r="T23" s="20">
        <v>0.32291666666666669</v>
      </c>
      <c r="U23" s="19">
        <f t="shared" si="3"/>
        <v>0</v>
      </c>
    </row>
    <row r="24" spans="1:21" ht="19.5" customHeight="1" x14ac:dyDescent="0.2">
      <c r="A24" s="5">
        <v>46127</v>
      </c>
      <c r="B24" s="25" t="s">
        <v>117</v>
      </c>
      <c r="C24" s="24" t="s">
        <v>108</v>
      </c>
      <c r="D24" s="31" t="s">
        <v>109</v>
      </c>
      <c r="E24" s="29" t="s">
        <v>62</v>
      </c>
      <c r="F24" s="32" t="s">
        <v>110</v>
      </c>
      <c r="G24" s="34"/>
      <c r="H24" s="34"/>
      <c r="I24" s="34"/>
      <c r="J24" s="34"/>
      <c r="K24" s="34"/>
      <c r="L24" s="34"/>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46128</v>
      </c>
      <c r="B25" s="25" t="s">
        <v>111</v>
      </c>
      <c r="C25" s="24" t="s">
        <v>108</v>
      </c>
      <c r="D25" s="31" t="s">
        <v>109</v>
      </c>
      <c r="E25" s="29" t="s">
        <v>62</v>
      </c>
      <c r="F25" s="32" t="s">
        <v>110</v>
      </c>
      <c r="G25" s="34"/>
      <c r="H25" s="34"/>
      <c r="I25" s="34"/>
      <c r="J25" s="34"/>
      <c r="K25" s="34"/>
      <c r="L25" s="34"/>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46129</v>
      </c>
      <c r="B26" s="25" t="s">
        <v>112</v>
      </c>
      <c r="C26" s="24" t="s">
        <v>108</v>
      </c>
      <c r="D26" s="31" t="s">
        <v>109</v>
      </c>
      <c r="E26" s="29" t="s">
        <v>62</v>
      </c>
      <c r="F26" s="32" t="s">
        <v>110</v>
      </c>
      <c r="G26" s="34"/>
      <c r="H26" s="34"/>
      <c r="I26" s="34"/>
      <c r="J26" s="34"/>
      <c r="K26" s="34"/>
      <c r="L26" s="34"/>
      <c r="M26" s="51"/>
      <c r="N26" s="51"/>
      <c r="Q26" s="19">
        <f t="shared" si="0"/>
        <v>0.36458333333333331</v>
      </c>
      <c r="R26" s="17" t="str">
        <f t="shared" si="1"/>
        <v>1:00</v>
      </c>
      <c r="S26" s="19">
        <f t="shared" si="2"/>
        <v>0.32291666666666663</v>
      </c>
      <c r="T26" s="20">
        <v>0.32291666666666669</v>
      </c>
      <c r="U26" s="19">
        <f t="shared" si="3"/>
        <v>0</v>
      </c>
    </row>
    <row r="27" spans="1:21" ht="19.5" customHeight="1" x14ac:dyDescent="0.2">
      <c r="A27" s="5">
        <v>46130</v>
      </c>
      <c r="B27" s="25" t="s">
        <v>113</v>
      </c>
      <c r="C27" s="24" t="s">
        <v>108</v>
      </c>
      <c r="D27" s="31" t="s">
        <v>108</v>
      </c>
      <c r="E27" s="29" t="s">
        <v>62</v>
      </c>
      <c r="F27" s="32" t="s">
        <v>108</v>
      </c>
      <c r="G27" s="34"/>
      <c r="H27" s="34"/>
      <c r="I27" s="34"/>
      <c r="J27" s="34"/>
      <c r="K27" s="34"/>
      <c r="L27" s="34"/>
      <c r="M27" s="51"/>
      <c r="N27" s="51"/>
      <c r="Q27" s="19">
        <f t="shared" si="0"/>
        <v>0</v>
      </c>
      <c r="R27" s="17">
        <f t="shared" si="1"/>
        <v>0</v>
      </c>
      <c r="S27" s="19">
        <f t="shared" si="2"/>
        <v>0</v>
      </c>
      <c r="T27" s="20">
        <v>0.32291666666666669</v>
      </c>
      <c r="U27" s="19">
        <f t="shared" si="3"/>
        <v>0</v>
      </c>
    </row>
    <row r="28" spans="1:21" ht="19.5" customHeight="1" x14ac:dyDescent="0.2">
      <c r="A28" s="5">
        <v>46131</v>
      </c>
      <c r="B28" s="25" t="s">
        <v>114</v>
      </c>
      <c r="C28" s="24" t="s">
        <v>108</v>
      </c>
      <c r="D28" s="31" t="s">
        <v>108</v>
      </c>
      <c r="E28" s="29" t="s">
        <v>62</v>
      </c>
      <c r="F28" s="32" t="s">
        <v>108</v>
      </c>
      <c r="G28" s="34"/>
      <c r="H28" s="34"/>
      <c r="I28" s="34"/>
      <c r="J28" s="34"/>
      <c r="K28" s="34"/>
      <c r="L28" s="34"/>
      <c r="M28" s="51"/>
      <c r="N28" s="51"/>
      <c r="Q28" s="19">
        <f t="shared" si="0"/>
        <v>0</v>
      </c>
      <c r="R28" s="17">
        <f t="shared" si="1"/>
        <v>0</v>
      </c>
      <c r="S28" s="19">
        <f t="shared" si="2"/>
        <v>0</v>
      </c>
      <c r="T28" s="20">
        <v>0.32291666666666669</v>
      </c>
      <c r="U28" s="19">
        <f t="shared" si="3"/>
        <v>0</v>
      </c>
    </row>
    <row r="29" spans="1:21" ht="19.5" customHeight="1" x14ac:dyDescent="0.2">
      <c r="A29" s="5">
        <v>46132</v>
      </c>
      <c r="B29" s="25" t="s">
        <v>115</v>
      </c>
      <c r="C29" s="24" t="s">
        <v>108</v>
      </c>
      <c r="D29" s="31" t="s">
        <v>109</v>
      </c>
      <c r="E29" s="29" t="s">
        <v>62</v>
      </c>
      <c r="F29" s="32" t="s">
        <v>110</v>
      </c>
      <c r="G29" s="34"/>
      <c r="H29" s="34"/>
      <c r="I29" s="34"/>
      <c r="J29" s="34"/>
      <c r="K29" s="34"/>
      <c r="L29" s="34"/>
      <c r="M29" s="51"/>
      <c r="N29" s="51"/>
      <c r="Q29" s="19">
        <f t="shared" si="0"/>
        <v>0.36458333333333331</v>
      </c>
      <c r="R29" s="17" t="str">
        <f t="shared" si="1"/>
        <v>1:00</v>
      </c>
      <c r="S29" s="19">
        <f t="shared" si="2"/>
        <v>0.32291666666666663</v>
      </c>
      <c r="T29" s="20">
        <v>0.32291666666666669</v>
      </c>
      <c r="U29" s="19">
        <f t="shared" si="3"/>
        <v>0</v>
      </c>
    </row>
    <row r="30" spans="1:21" ht="19.5" customHeight="1" x14ac:dyDescent="0.2">
      <c r="A30" s="5">
        <v>46133</v>
      </c>
      <c r="B30" s="25" t="s">
        <v>116</v>
      </c>
      <c r="C30" s="24" t="s">
        <v>108</v>
      </c>
      <c r="D30" s="31" t="s">
        <v>109</v>
      </c>
      <c r="E30" s="29" t="s">
        <v>62</v>
      </c>
      <c r="F30" s="32" t="s">
        <v>110</v>
      </c>
      <c r="G30" s="34"/>
      <c r="H30" s="34"/>
      <c r="I30" s="34"/>
      <c r="J30" s="34"/>
      <c r="K30" s="34"/>
      <c r="L30" s="34"/>
      <c r="M30" s="51"/>
      <c r="N30" s="51"/>
      <c r="Q30" s="19">
        <f t="shared" si="0"/>
        <v>0.36458333333333331</v>
      </c>
      <c r="R30" s="17" t="str">
        <f t="shared" si="1"/>
        <v>1:00</v>
      </c>
      <c r="S30" s="19">
        <f t="shared" si="2"/>
        <v>0.32291666666666663</v>
      </c>
      <c r="T30" s="20">
        <v>0.32291666666666669</v>
      </c>
      <c r="U30" s="19">
        <f t="shared" si="3"/>
        <v>0</v>
      </c>
    </row>
    <row r="31" spans="1:21" ht="19.5" customHeight="1" x14ac:dyDescent="0.2">
      <c r="A31" s="5">
        <v>46134</v>
      </c>
      <c r="B31" s="25" t="s">
        <v>117</v>
      </c>
      <c r="C31" s="24" t="s">
        <v>108</v>
      </c>
      <c r="D31" s="31" t="s">
        <v>109</v>
      </c>
      <c r="E31" s="29" t="s">
        <v>62</v>
      </c>
      <c r="F31" s="32" t="s">
        <v>110</v>
      </c>
      <c r="G31" s="34"/>
      <c r="H31" s="34"/>
      <c r="I31" s="34"/>
      <c r="J31" s="34"/>
      <c r="K31" s="34"/>
      <c r="L31" s="34"/>
      <c r="M31" s="51"/>
      <c r="N31" s="51"/>
      <c r="Q31" s="19">
        <f t="shared" si="0"/>
        <v>0.36458333333333331</v>
      </c>
      <c r="R31" s="17" t="str">
        <f t="shared" si="1"/>
        <v>1:00</v>
      </c>
      <c r="S31" s="19">
        <f t="shared" si="2"/>
        <v>0.32291666666666663</v>
      </c>
      <c r="T31" s="20">
        <v>0.32291666666666669</v>
      </c>
      <c r="U31" s="19">
        <f t="shared" si="3"/>
        <v>0</v>
      </c>
    </row>
    <row r="32" spans="1:21" ht="19.5" customHeight="1" x14ac:dyDescent="0.2">
      <c r="A32" s="5">
        <v>46135</v>
      </c>
      <c r="B32" s="25" t="s">
        <v>111</v>
      </c>
      <c r="C32" s="24" t="s">
        <v>108</v>
      </c>
      <c r="D32" s="31" t="s">
        <v>109</v>
      </c>
      <c r="E32" s="29" t="s">
        <v>62</v>
      </c>
      <c r="F32" s="32" t="s">
        <v>110</v>
      </c>
      <c r="G32" s="34"/>
      <c r="H32" s="34"/>
      <c r="I32" s="34"/>
      <c r="J32" s="34"/>
      <c r="K32" s="34"/>
      <c r="L32" s="34"/>
      <c r="M32" s="51"/>
      <c r="N32" s="51"/>
      <c r="Q32" s="19">
        <f t="shared" si="0"/>
        <v>0.36458333333333331</v>
      </c>
      <c r="R32" s="17" t="str">
        <f t="shared" si="1"/>
        <v>1:00</v>
      </c>
      <c r="S32" s="19">
        <f t="shared" si="2"/>
        <v>0.32291666666666663</v>
      </c>
      <c r="T32" s="20">
        <v>0.32291666666666669</v>
      </c>
      <c r="U32" s="19">
        <f t="shared" si="3"/>
        <v>0</v>
      </c>
    </row>
    <row r="33" spans="1:21" ht="19.5" customHeight="1" x14ac:dyDescent="0.2">
      <c r="A33" s="5">
        <v>46136</v>
      </c>
      <c r="B33" s="25" t="s">
        <v>112</v>
      </c>
      <c r="C33" s="24" t="s">
        <v>108</v>
      </c>
      <c r="D33" s="31" t="s">
        <v>109</v>
      </c>
      <c r="E33" s="29" t="s">
        <v>62</v>
      </c>
      <c r="F33" s="32" t="s">
        <v>110</v>
      </c>
      <c r="G33" s="34"/>
      <c r="H33" s="34"/>
      <c r="I33" s="34"/>
      <c r="J33" s="34"/>
      <c r="K33" s="34"/>
      <c r="L33" s="34"/>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46137</v>
      </c>
      <c r="B34" s="25" t="s">
        <v>113</v>
      </c>
      <c r="C34" s="24" t="s">
        <v>108</v>
      </c>
      <c r="D34" s="31" t="s">
        <v>108</v>
      </c>
      <c r="E34" s="29" t="s">
        <v>62</v>
      </c>
      <c r="F34" s="32" t="s">
        <v>108</v>
      </c>
      <c r="G34" s="34"/>
      <c r="H34" s="34"/>
      <c r="I34" s="34"/>
      <c r="J34" s="34"/>
      <c r="K34" s="34"/>
      <c r="L34" s="34"/>
      <c r="M34" s="51"/>
      <c r="N34" s="51"/>
      <c r="Q34" s="19">
        <f t="shared" si="0"/>
        <v>0</v>
      </c>
      <c r="R34" s="17">
        <f t="shared" si="1"/>
        <v>0</v>
      </c>
      <c r="S34" s="19">
        <f t="shared" si="2"/>
        <v>0</v>
      </c>
      <c r="T34" s="20">
        <v>0.32291666666666669</v>
      </c>
      <c r="U34" s="19">
        <f t="shared" si="3"/>
        <v>0</v>
      </c>
    </row>
    <row r="35" spans="1:21" ht="19.5" customHeight="1" x14ac:dyDescent="0.2">
      <c r="A35" s="5">
        <v>46138</v>
      </c>
      <c r="B35" s="25" t="s">
        <v>114</v>
      </c>
      <c r="C35" s="24" t="s">
        <v>108</v>
      </c>
      <c r="D35" s="31" t="s">
        <v>108</v>
      </c>
      <c r="E35" s="29" t="s">
        <v>62</v>
      </c>
      <c r="F35" s="32" t="s">
        <v>108</v>
      </c>
      <c r="G35" s="34"/>
      <c r="H35" s="34"/>
      <c r="I35" s="34"/>
      <c r="J35" s="34"/>
      <c r="K35" s="34"/>
      <c r="L35" s="34"/>
      <c r="M35" s="51"/>
      <c r="N35" s="51"/>
      <c r="Q35" s="19">
        <f t="shared" si="0"/>
        <v>0</v>
      </c>
      <c r="R35" s="17">
        <f t="shared" si="1"/>
        <v>0</v>
      </c>
      <c r="S35" s="19">
        <f t="shared" si="2"/>
        <v>0</v>
      </c>
      <c r="T35" s="20">
        <v>0.32291666666666669</v>
      </c>
      <c r="U35" s="19">
        <f t="shared" si="3"/>
        <v>0</v>
      </c>
    </row>
    <row r="36" spans="1:21" ht="19.5" customHeight="1" x14ac:dyDescent="0.2">
      <c r="A36" s="5">
        <v>46139</v>
      </c>
      <c r="B36" s="25" t="s">
        <v>115</v>
      </c>
      <c r="C36" s="24" t="s">
        <v>108</v>
      </c>
      <c r="D36" s="31" t="s">
        <v>109</v>
      </c>
      <c r="E36" s="29" t="s">
        <v>62</v>
      </c>
      <c r="F36" s="32" t="s">
        <v>110</v>
      </c>
      <c r="G36" s="34"/>
      <c r="H36" s="34"/>
      <c r="I36" s="34"/>
      <c r="J36" s="34"/>
      <c r="K36" s="34"/>
      <c r="L36" s="34"/>
      <c r="M36" s="51"/>
      <c r="N36" s="51"/>
      <c r="Q36" s="19">
        <f t="shared" si="0"/>
        <v>0.36458333333333331</v>
      </c>
      <c r="R36" s="17" t="str">
        <f t="shared" si="1"/>
        <v>1:00</v>
      </c>
      <c r="S36" s="19">
        <f t="shared" si="2"/>
        <v>0.32291666666666663</v>
      </c>
      <c r="T36" s="20">
        <v>0.32291666666666669</v>
      </c>
      <c r="U36" s="19">
        <f t="shared" si="3"/>
        <v>0</v>
      </c>
    </row>
    <row r="37" spans="1:21" ht="19.5" customHeight="1" x14ac:dyDescent="0.2">
      <c r="A37" s="5">
        <v>46140</v>
      </c>
      <c r="B37" s="25" t="s">
        <v>116</v>
      </c>
      <c r="C37" s="24" t="s">
        <v>108</v>
      </c>
      <c r="D37" s="31" t="s">
        <v>109</v>
      </c>
      <c r="E37" s="29" t="s">
        <v>62</v>
      </c>
      <c r="F37" s="32" t="s">
        <v>110</v>
      </c>
      <c r="G37" s="34"/>
      <c r="H37" s="34"/>
      <c r="I37" s="34"/>
      <c r="J37" s="34"/>
      <c r="K37" s="34"/>
      <c r="L37" s="34"/>
      <c r="M37" s="51"/>
      <c r="N37" s="51"/>
      <c r="Q37" s="19">
        <f t="shared" si="0"/>
        <v>0.36458333333333331</v>
      </c>
      <c r="R37" s="17" t="str">
        <f t="shared" si="1"/>
        <v>1:00</v>
      </c>
      <c r="S37" s="19">
        <f t="shared" si="2"/>
        <v>0.32291666666666663</v>
      </c>
      <c r="T37" s="20">
        <v>0.32291666666666669</v>
      </c>
      <c r="U37" s="19">
        <f t="shared" si="3"/>
        <v>0</v>
      </c>
    </row>
    <row r="38" spans="1:21" ht="19.5" customHeight="1" x14ac:dyDescent="0.2">
      <c r="A38" s="5">
        <v>46141</v>
      </c>
      <c r="B38" s="25" t="s">
        <v>117</v>
      </c>
      <c r="C38" s="24" t="s">
        <v>118</v>
      </c>
      <c r="D38" s="31" t="s">
        <v>108</v>
      </c>
      <c r="E38" s="29" t="s">
        <v>62</v>
      </c>
      <c r="F38" s="32" t="s">
        <v>108</v>
      </c>
      <c r="G38" s="34"/>
      <c r="H38" s="34"/>
      <c r="I38" s="34"/>
      <c r="J38" s="34"/>
      <c r="K38" s="34"/>
      <c r="L38" s="34"/>
      <c r="M38" s="51"/>
      <c r="N38" s="51"/>
      <c r="Q38" s="19">
        <f t="shared" si="0"/>
        <v>0</v>
      </c>
      <c r="R38" s="17">
        <f t="shared" si="1"/>
        <v>0</v>
      </c>
      <c r="S38" s="19">
        <f t="shared" si="2"/>
        <v>0</v>
      </c>
      <c r="T38" s="20">
        <v>0.32291666666666669</v>
      </c>
      <c r="U38" s="19">
        <f t="shared" si="3"/>
        <v>0</v>
      </c>
    </row>
    <row r="39" spans="1:21" ht="19.5" customHeight="1" x14ac:dyDescent="0.2">
      <c r="A39" s="5">
        <v>46142</v>
      </c>
      <c r="B39" s="25" t="s">
        <v>111</v>
      </c>
      <c r="C39" s="24" t="s">
        <v>108</v>
      </c>
      <c r="D39" s="31" t="s">
        <v>109</v>
      </c>
      <c r="E39" s="29" t="s">
        <v>62</v>
      </c>
      <c r="F39" s="32" t="s">
        <v>110</v>
      </c>
      <c r="G39" s="34"/>
      <c r="H39" s="34"/>
      <c r="I39" s="34"/>
      <c r="J39" s="34"/>
      <c r="K39" s="34"/>
      <c r="L39" s="34"/>
      <c r="M39" s="51"/>
      <c r="N39" s="51"/>
      <c r="Q39" s="19">
        <f t="shared" si="0"/>
        <v>0.36458333333333331</v>
      </c>
      <c r="R39" s="17" t="str">
        <f t="shared" si="1"/>
        <v>1:00</v>
      </c>
      <c r="S39" s="19">
        <f t="shared" si="2"/>
        <v>0.32291666666666663</v>
      </c>
      <c r="T39" s="20">
        <v>0.32291666666666669</v>
      </c>
      <c r="U39" s="19">
        <f t="shared" si="3"/>
        <v>0</v>
      </c>
    </row>
    <row r="40" spans="1:21" ht="19.5" customHeight="1" x14ac:dyDescent="0.2">
      <c r="A40" s="5"/>
      <c r="B40" s="25"/>
      <c r="C40" s="24"/>
      <c r="D40" s="31"/>
      <c r="E40" s="29"/>
      <c r="F40" s="32"/>
      <c r="G40" s="34"/>
      <c r="H40" s="34"/>
      <c r="I40" s="34"/>
      <c r="J40" s="34"/>
      <c r="K40" s="34"/>
      <c r="L40" s="34"/>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7">
    <mergeCell ref="M23:N23"/>
    <mergeCell ref="M24:N24"/>
    <mergeCell ref="M25:N25"/>
    <mergeCell ref="M26:N26"/>
    <mergeCell ref="M39:N39"/>
    <mergeCell ref="M28:N28"/>
    <mergeCell ref="M29:N29"/>
    <mergeCell ref="M30:N30"/>
    <mergeCell ref="M31:N31"/>
    <mergeCell ref="M32:N32"/>
    <mergeCell ref="M33:N33"/>
    <mergeCell ref="M34:N34"/>
    <mergeCell ref="M35:N35"/>
    <mergeCell ref="M36:N36"/>
    <mergeCell ref="M37:N37"/>
    <mergeCell ref="M38:N38"/>
    <mergeCell ref="A1:N1"/>
    <mergeCell ref="M15:N15"/>
    <mergeCell ref="A8:A9"/>
    <mergeCell ref="G8:G9"/>
    <mergeCell ref="H8:K8"/>
    <mergeCell ref="L8:L9"/>
    <mergeCell ref="M8:N9"/>
    <mergeCell ref="M10:N10"/>
    <mergeCell ref="M11:N11"/>
    <mergeCell ref="M12:N12"/>
    <mergeCell ref="M13:N13"/>
    <mergeCell ref="M14:N14"/>
    <mergeCell ref="A7:B7"/>
    <mergeCell ref="A3:D3"/>
    <mergeCell ref="A4:D4"/>
    <mergeCell ref="M40:N40"/>
    <mergeCell ref="B8:C9"/>
    <mergeCell ref="D8:D9"/>
    <mergeCell ref="F8:F9"/>
    <mergeCell ref="E3:N3"/>
    <mergeCell ref="E4:H4"/>
    <mergeCell ref="I4:K4"/>
    <mergeCell ref="L4:N4"/>
    <mergeCell ref="M27:N27"/>
    <mergeCell ref="M16:N16"/>
    <mergeCell ref="M17:N17"/>
    <mergeCell ref="M18:N18"/>
    <mergeCell ref="M19:N19"/>
    <mergeCell ref="M20:N20"/>
    <mergeCell ref="M21:N21"/>
    <mergeCell ref="M22:N22"/>
  </mergeCells>
  <phoneticPr fontId="1"/>
  <conditionalFormatting sqref="B11:N40 C10:N10">
    <cfRule type="expression" dxfId="25" priority="11">
      <formula>COUNTIF(INDIRECT("祝日"),$A10)&gt;0</formula>
    </cfRule>
    <cfRule type="expression" dxfId="24" priority="12">
      <formula>OR($B10="土",$B10="日")</formula>
    </cfRule>
  </conditionalFormatting>
  <conditionalFormatting sqref="B10">
    <cfRule type="expression" dxfId="1" priority="1">
      <formula>COUNTIF(INDIRECT("祝日"),$A10)&gt;0</formula>
    </cfRule>
    <cfRule type="expression" dxfId="0" priority="2">
      <formula>OR($B10="土",$B10="日")</formula>
    </cfRule>
  </conditionalFormatting>
  <dataValidations count="3">
    <dataValidation type="list" allowBlank="1" showInputMessage="1" showErrorMessage="1" sqref="L10:L40" xr:uid="{00000000-0002-0000-0100-000000000000}">
      <formula1>$O$41:$O$42</formula1>
    </dataValidation>
    <dataValidation type="time" allowBlank="1" showInputMessage="1" showErrorMessage="1" sqref="D10:D40 F10:F40" xr:uid="{00000000-0002-0000-0100-000001000000}">
      <formula1>0</formula1>
      <formula2>"23:00"+"8:00"</formula2>
    </dataValidation>
    <dataValidation type="list" allowBlank="1" showInputMessage="1" showErrorMessage="1" sqref="G10:K40" xr:uid="{00000000-0002-0000-0100-000002000000}">
      <formula1>$O$41</formula1>
    </dataValidation>
  </dataValidations>
  <pageMargins left="0.41" right="0.46" top="0.52" bottom="0.47"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41" t="s">
        <v>119</v>
      </c>
      <c r="B6" s="42"/>
      <c r="C6" s="4" t="s">
        <v>18</v>
      </c>
    </row>
    <row r="7" spans="1:21" ht="16.5" x14ac:dyDescent="0.2">
      <c r="A7" s="53" t="s">
        <v>53</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46143</v>
      </c>
      <c r="B10" s="25" t="s">
        <v>112</v>
      </c>
      <c r="C10" s="24" t="s">
        <v>108</v>
      </c>
      <c r="D10" s="30" t="s">
        <v>109</v>
      </c>
      <c r="E10" s="28" t="s">
        <v>62</v>
      </c>
      <c r="F10" s="30" t="s">
        <v>110</v>
      </c>
      <c r="G10" s="17"/>
      <c r="H10" s="17"/>
      <c r="I10" s="17"/>
      <c r="J10" s="17"/>
      <c r="K10" s="17"/>
      <c r="L10" s="17"/>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46144</v>
      </c>
      <c r="B11" s="26" t="s">
        <v>113</v>
      </c>
      <c r="C11" s="24" t="s">
        <v>108</v>
      </c>
      <c r="D11" s="31" t="s">
        <v>108</v>
      </c>
      <c r="E11" s="29" t="s">
        <v>62</v>
      </c>
      <c r="F11" s="32" t="s">
        <v>108</v>
      </c>
      <c r="G11" s="17"/>
      <c r="H11" s="17"/>
      <c r="I11" s="17"/>
      <c r="J11" s="17"/>
      <c r="K11" s="17"/>
      <c r="L11" s="17"/>
      <c r="M11" s="51"/>
      <c r="N11" s="51"/>
      <c r="Q11" s="19">
        <f t="shared" ref="Q11:Q40" si="0">IF(AND(F11&lt;&gt;"",D11&lt;&gt;""),F11-D11,0)</f>
        <v>0</v>
      </c>
      <c r="R11" s="17">
        <f t="shared" ref="R11:R40" si="1">IF(Q11&gt;"8:00"*1,"1:00",IF(AND(Q11&lt;="8:00"*1,Q11&gt;"6:00"*1),"0:45",0))</f>
        <v>0</v>
      </c>
      <c r="S11" s="19">
        <f t="shared" ref="S11:S40" si="2">Q11-R11</f>
        <v>0</v>
      </c>
      <c r="T11" s="20">
        <v>0.32291666666666669</v>
      </c>
      <c r="U11" s="19">
        <f t="shared" ref="U11:U40" si="3">IF((S11-T11)&lt;0,0,S11-T11)</f>
        <v>0</v>
      </c>
    </row>
    <row r="12" spans="1:21" ht="19.5" customHeight="1" x14ac:dyDescent="0.2">
      <c r="A12" s="5">
        <v>46145</v>
      </c>
      <c r="B12" s="25" t="s">
        <v>114</v>
      </c>
      <c r="C12" s="24" t="s">
        <v>118</v>
      </c>
      <c r="D12" s="31" t="s">
        <v>108</v>
      </c>
      <c r="E12" s="29" t="s">
        <v>62</v>
      </c>
      <c r="F12" s="32" t="s">
        <v>108</v>
      </c>
      <c r="G12" s="17"/>
      <c r="H12" s="17"/>
      <c r="I12" s="17"/>
      <c r="J12" s="17"/>
      <c r="K12" s="17"/>
      <c r="L12" s="17"/>
      <c r="M12" s="51"/>
      <c r="N12" s="51"/>
      <c r="Q12" s="19">
        <f t="shared" si="0"/>
        <v>0</v>
      </c>
      <c r="R12" s="17">
        <f t="shared" si="1"/>
        <v>0</v>
      </c>
      <c r="S12" s="19">
        <f t="shared" si="2"/>
        <v>0</v>
      </c>
      <c r="T12" s="20">
        <v>0.32291666666666669</v>
      </c>
      <c r="U12" s="19">
        <f t="shared" si="3"/>
        <v>0</v>
      </c>
    </row>
    <row r="13" spans="1:21" ht="19.5" customHeight="1" x14ac:dyDescent="0.2">
      <c r="A13" s="5">
        <v>46146</v>
      </c>
      <c r="B13" s="25" t="s">
        <v>115</v>
      </c>
      <c r="C13" s="24" t="s">
        <v>118</v>
      </c>
      <c r="D13" s="31" t="s">
        <v>108</v>
      </c>
      <c r="E13" s="29" t="s">
        <v>62</v>
      </c>
      <c r="F13" s="32" t="s">
        <v>108</v>
      </c>
      <c r="G13" s="17"/>
      <c r="H13" s="17"/>
      <c r="I13" s="17"/>
      <c r="J13" s="17"/>
      <c r="K13" s="17"/>
      <c r="L13" s="17"/>
      <c r="M13" s="51"/>
      <c r="N13" s="51"/>
      <c r="Q13" s="19">
        <f t="shared" si="0"/>
        <v>0</v>
      </c>
      <c r="R13" s="17">
        <f>IF(Q13&gt;"8:00"*1,"1:00",IF(AND(Q13&lt;="8:00"*1,Q13&gt;"6:00"*1),"0:45",0))</f>
        <v>0</v>
      </c>
      <c r="S13" s="19">
        <f t="shared" si="2"/>
        <v>0</v>
      </c>
      <c r="T13" s="20">
        <v>0.32291666666666669</v>
      </c>
      <c r="U13" s="19">
        <f t="shared" si="3"/>
        <v>0</v>
      </c>
    </row>
    <row r="14" spans="1:21" ht="19.5" customHeight="1" x14ac:dyDescent="0.2">
      <c r="A14" s="5">
        <v>46147</v>
      </c>
      <c r="B14" s="25" t="s">
        <v>116</v>
      </c>
      <c r="C14" s="24" t="s">
        <v>118</v>
      </c>
      <c r="D14" s="31" t="s">
        <v>108</v>
      </c>
      <c r="E14" s="29" t="s">
        <v>62</v>
      </c>
      <c r="F14" s="32" t="s">
        <v>108</v>
      </c>
      <c r="G14" s="17"/>
      <c r="H14" s="17"/>
      <c r="I14" s="17"/>
      <c r="J14" s="17"/>
      <c r="K14" s="17"/>
      <c r="L14" s="17"/>
      <c r="M14" s="51"/>
      <c r="N14" s="51"/>
      <c r="Q14" s="19">
        <f t="shared" si="0"/>
        <v>0</v>
      </c>
      <c r="R14" s="17">
        <f t="shared" si="1"/>
        <v>0</v>
      </c>
      <c r="S14" s="19">
        <f t="shared" si="2"/>
        <v>0</v>
      </c>
      <c r="T14" s="20">
        <v>0.32291666666666669</v>
      </c>
      <c r="U14" s="19">
        <f t="shared" si="3"/>
        <v>0</v>
      </c>
    </row>
    <row r="15" spans="1:21" ht="19.5" customHeight="1" x14ac:dyDescent="0.2">
      <c r="A15" s="5">
        <v>46148</v>
      </c>
      <c r="B15" s="25" t="s">
        <v>117</v>
      </c>
      <c r="C15" s="24" t="s">
        <v>118</v>
      </c>
      <c r="D15" s="31" t="s">
        <v>108</v>
      </c>
      <c r="E15" s="29" t="s">
        <v>62</v>
      </c>
      <c r="F15" s="32" t="s">
        <v>108</v>
      </c>
      <c r="G15" s="17"/>
      <c r="H15" s="17"/>
      <c r="I15" s="17"/>
      <c r="J15" s="17"/>
      <c r="K15" s="17"/>
      <c r="L15" s="17"/>
      <c r="M15" s="52"/>
      <c r="N15" s="52"/>
      <c r="Q15" s="19">
        <f t="shared" si="0"/>
        <v>0</v>
      </c>
      <c r="R15" s="17">
        <f>IF(Q15&gt;"8:00"*1,"1:00",IF(AND(Q15&lt;="8:00"*1,Q15&gt;"6:00"*1),"0:45",0))</f>
        <v>0</v>
      </c>
      <c r="S15" s="19">
        <f t="shared" si="2"/>
        <v>0</v>
      </c>
      <c r="T15" s="20">
        <v>0.32291666666666669</v>
      </c>
      <c r="U15" s="19">
        <f>IF((S15-T15)&lt;0,0,S15-T15)</f>
        <v>0</v>
      </c>
    </row>
    <row r="16" spans="1:21" ht="19.5" customHeight="1" x14ac:dyDescent="0.2">
      <c r="A16" s="5">
        <v>46149</v>
      </c>
      <c r="B16" s="25" t="s">
        <v>111</v>
      </c>
      <c r="C16" s="24" t="s">
        <v>108</v>
      </c>
      <c r="D16" s="31" t="s">
        <v>109</v>
      </c>
      <c r="E16" s="29" t="s">
        <v>62</v>
      </c>
      <c r="F16" s="32" t="s">
        <v>110</v>
      </c>
      <c r="G16" s="17"/>
      <c r="H16" s="17"/>
      <c r="I16" s="17"/>
      <c r="J16" s="17"/>
      <c r="K16" s="17"/>
      <c r="L16" s="17"/>
      <c r="M16" s="51"/>
      <c r="N16" s="51"/>
      <c r="Q16" s="19">
        <f t="shared" si="0"/>
        <v>0.36458333333333331</v>
      </c>
      <c r="R16" s="17" t="str">
        <f t="shared" si="1"/>
        <v>1:00</v>
      </c>
      <c r="S16" s="19">
        <f t="shared" si="2"/>
        <v>0.32291666666666663</v>
      </c>
      <c r="T16" s="20">
        <v>0.32291666666666669</v>
      </c>
      <c r="U16" s="19">
        <f t="shared" si="3"/>
        <v>0</v>
      </c>
    </row>
    <row r="17" spans="1:21" ht="19.5" customHeight="1" x14ac:dyDescent="0.2">
      <c r="A17" s="5">
        <v>46150</v>
      </c>
      <c r="B17" s="25" t="s">
        <v>112</v>
      </c>
      <c r="C17" s="24" t="s">
        <v>108</v>
      </c>
      <c r="D17" s="31" t="s">
        <v>109</v>
      </c>
      <c r="E17" s="29" t="s">
        <v>62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46151</v>
      </c>
      <c r="B18" s="25" t="s">
        <v>113</v>
      </c>
      <c r="C18" s="24" t="s">
        <v>108</v>
      </c>
      <c r="D18" s="31" t="s">
        <v>108</v>
      </c>
      <c r="E18" s="29" t="s">
        <v>62</v>
      </c>
      <c r="F18" s="32" t="s">
        <v>108</v>
      </c>
      <c r="G18" s="17"/>
      <c r="H18" s="17"/>
      <c r="I18" s="17"/>
      <c r="J18" s="17"/>
      <c r="K18" s="17"/>
      <c r="L18" s="17"/>
      <c r="M18" s="51"/>
      <c r="N18" s="51"/>
      <c r="Q18" s="19">
        <f t="shared" si="0"/>
        <v>0</v>
      </c>
      <c r="R18" s="17">
        <f t="shared" si="1"/>
        <v>0</v>
      </c>
      <c r="S18" s="19">
        <f t="shared" si="2"/>
        <v>0</v>
      </c>
      <c r="T18" s="20">
        <v>0.32291666666666669</v>
      </c>
      <c r="U18" s="19">
        <f t="shared" si="3"/>
        <v>0</v>
      </c>
    </row>
    <row r="19" spans="1:21" ht="19.5" customHeight="1" x14ac:dyDescent="0.2">
      <c r="A19" s="5">
        <v>46152</v>
      </c>
      <c r="B19" s="25" t="s">
        <v>114</v>
      </c>
      <c r="C19" s="24" t="s">
        <v>108</v>
      </c>
      <c r="D19" s="31" t="s">
        <v>108</v>
      </c>
      <c r="E19" s="29" t="s">
        <v>62</v>
      </c>
      <c r="F19" s="32" t="s">
        <v>108</v>
      </c>
      <c r="G19" s="17"/>
      <c r="H19" s="17"/>
      <c r="I19" s="17"/>
      <c r="J19" s="17"/>
      <c r="K19" s="17"/>
      <c r="L19" s="17"/>
      <c r="M19" s="51"/>
      <c r="N19" s="51"/>
      <c r="Q19" s="19">
        <f t="shared" si="0"/>
        <v>0</v>
      </c>
      <c r="R19" s="17">
        <f t="shared" si="1"/>
        <v>0</v>
      </c>
      <c r="S19" s="19">
        <f t="shared" si="2"/>
        <v>0</v>
      </c>
      <c r="T19" s="20">
        <v>0.32291666666666669</v>
      </c>
      <c r="U19" s="19">
        <f t="shared" si="3"/>
        <v>0</v>
      </c>
    </row>
    <row r="20" spans="1:21" ht="19.5" customHeight="1" x14ac:dyDescent="0.2">
      <c r="A20" s="5">
        <v>46153</v>
      </c>
      <c r="B20" s="25" t="s">
        <v>115</v>
      </c>
      <c r="C20" s="24" t="s">
        <v>108</v>
      </c>
      <c r="D20" s="31" t="s">
        <v>109</v>
      </c>
      <c r="E20" s="29" t="s">
        <v>62</v>
      </c>
      <c r="F20" s="32" t="s">
        <v>110</v>
      </c>
      <c r="G20" s="17"/>
      <c r="H20" s="17"/>
      <c r="I20" s="17"/>
      <c r="J20" s="17"/>
      <c r="K20" s="17"/>
      <c r="L20" s="17"/>
      <c r="M20" s="51"/>
      <c r="N20" s="51"/>
      <c r="Q20" s="19">
        <f t="shared" si="0"/>
        <v>0.36458333333333331</v>
      </c>
      <c r="R20" s="17" t="str">
        <f t="shared" si="1"/>
        <v>1:00</v>
      </c>
      <c r="S20" s="19">
        <f t="shared" si="2"/>
        <v>0.32291666666666663</v>
      </c>
      <c r="T20" s="20">
        <v>0.32291666666666669</v>
      </c>
      <c r="U20" s="19">
        <f t="shared" si="3"/>
        <v>0</v>
      </c>
    </row>
    <row r="21" spans="1:21" ht="19.5" customHeight="1" x14ac:dyDescent="0.2">
      <c r="A21" s="5">
        <v>46154</v>
      </c>
      <c r="B21" s="25" t="s">
        <v>116</v>
      </c>
      <c r="C21" s="24" t="s">
        <v>108</v>
      </c>
      <c r="D21" s="31" t="s">
        <v>109</v>
      </c>
      <c r="E21" s="29" t="s">
        <v>62</v>
      </c>
      <c r="F21" s="32" t="s">
        <v>110</v>
      </c>
      <c r="G21" s="17"/>
      <c r="H21" s="17"/>
      <c r="I21" s="17"/>
      <c r="J21" s="17"/>
      <c r="K21" s="17"/>
      <c r="L21" s="17"/>
      <c r="M21" s="51"/>
      <c r="N21" s="51"/>
      <c r="Q21" s="19">
        <f t="shared" si="0"/>
        <v>0.36458333333333331</v>
      </c>
      <c r="R21" s="17" t="str">
        <f t="shared" si="1"/>
        <v>1:00</v>
      </c>
      <c r="S21" s="19">
        <f t="shared" si="2"/>
        <v>0.32291666666666663</v>
      </c>
      <c r="T21" s="20">
        <v>0.32291666666666669</v>
      </c>
      <c r="U21" s="19">
        <f t="shared" si="3"/>
        <v>0</v>
      </c>
    </row>
    <row r="22" spans="1:21" ht="19.5" customHeight="1" x14ac:dyDescent="0.2">
      <c r="A22" s="5">
        <v>46155</v>
      </c>
      <c r="B22" s="25" t="s">
        <v>117</v>
      </c>
      <c r="C22" s="24" t="s">
        <v>108</v>
      </c>
      <c r="D22" s="31" t="s">
        <v>109</v>
      </c>
      <c r="E22" s="29" t="s">
        <v>62</v>
      </c>
      <c r="F22" s="32" t="s">
        <v>110</v>
      </c>
      <c r="G22" s="17"/>
      <c r="H22" s="17"/>
      <c r="I22" s="17"/>
      <c r="J22" s="17"/>
      <c r="K22" s="17"/>
      <c r="L22" s="17"/>
      <c r="M22" s="51"/>
      <c r="N22" s="51"/>
      <c r="Q22" s="19">
        <f t="shared" si="0"/>
        <v>0.36458333333333331</v>
      </c>
      <c r="R22" s="17" t="str">
        <f t="shared" si="1"/>
        <v>1:00</v>
      </c>
      <c r="S22" s="19">
        <f t="shared" si="2"/>
        <v>0.32291666666666663</v>
      </c>
      <c r="T22" s="20">
        <v>0.32291666666666669</v>
      </c>
      <c r="U22" s="19">
        <f t="shared" si="3"/>
        <v>0</v>
      </c>
    </row>
    <row r="23" spans="1:21" ht="19.5" customHeight="1" x14ac:dyDescent="0.2">
      <c r="A23" s="5">
        <v>46156</v>
      </c>
      <c r="B23" s="25" t="s">
        <v>111</v>
      </c>
      <c r="C23" s="24" t="s">
        <v>108</v>
      </c>
      <c r="D23" s="31" t="s">
        <v>109</v>
      </c>
      <c r="E23" s="29" t="s">
        <v>62</v>
      </c>
      <c r="F23" s="32" t="s">
        <v>110</v>
      </c>
      <c r="G23" s="17"/>
      <c r="H23" s="17"/>
      <c r="I23" s="17"/>
      <c r="J23" s="17"/>
      <c r="K23" s="17"/>
      <c r="L23" s="17"/>
      <c r="M23" s="51"/>
      <c r="N23" s="51"/>
      <c r="Q23" s="19">
        <f t="shared" si="0"/>
        <v>0.36458333333333331</v>
      </c>
      <c r="R23" s="17" t="str">
        <f t="shared" si="1"/>
        <v>1:00</v>
      </c>
      <c r="S23" s="19">
        <f t="shared" si="2"/>
        <v>0.32291666666666663</v>
      </c>
      <c r="T23" s="20">
        <v>0.32291666666666669</v>
      </c>
      <c r="U23" s="19">
        <f t="shared" si="3"/>
        <v>0</v>
      </c>
    </row>
    <row r="24" spans="1:21" ht="19.5" customHeight="1" x14ac:dyDescent="0.2">
      <c r="A24" s="5">
        <v>46157</v>
      </c>
      <c r="B24" s="25" t="s">
        <v>112</v>
      </c>
      <c r="C24" s="24" t="s">
        <v>108</v>
      </c>
      <c r="D24" s="31" t="s">
        <v>109</v>
      </c>
      <c r="E24" s="29" t="s">
        <v>62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46158</v>
      </c>
      <c r="B25" s="25" t="s">
        <v>113</v>
      </c>
      <c r="C25" s="24" t="s">
        <v>108</v>
      </c>
      <c r="D25" s="31" t="s">
        <v>108</v>
      </c>
      <c r="E25" s="29" t="s">
        <v>62</v>
      </c>
      <c r="F25" s="32" t="s">
        <v>108</v>
      </c>
      <c r="G25" s="17"/>
      <c r="H25" s="17"/>
      <c r="I25" s="17"/>
      <c r="J25" s="17"/>
      <c r="K25" s="17"/>
      <c r="L25" s="17"/>
      <c r="M25" s="51"/>
      <c r="N25" s="51"/>
      <c r="Q25" s="19">
        <f t="shared" si="0"/>
        <v>0</v>
      </c>
      <c r="R25" s="17">
        <f t="shared" si="1"/>
        <v>0</v>
      </c>
      <c r="S25" s="19">
        <f t="shared" si="2"/>
        <v>0</v>
      </c>
      <c r="T25" s="20">
        <v>0.32291666666666669</v>
      </c>
      <c r="U25" s="19">
        <f t="shared" si="3"/>
        <v>0</v>
      </c>
    </row>
    <row r="26" spans="1:21" ht="19.5" customHeight="1" x14ac:dyDescent="0.2">
      <c r="A26" s="5">
        <v>46159</v>
      </c>
      <c r="B26" s="25" t="s">
        <v>114</v>
      </c>
      <c r="C26" s="24" t="s">
        <v>108</v>
      </c>
      <c r="D26" s="31" t="s">
        <v>108</v>
      </c>
      <c r="E26" s="29" t="s">
        <v>62</v>
      </c>
      <c r="F26" s="32" t="s">
        <v>108</v>
      </c>
      <c r="G26" s="17"/>
      <c r="H26" s="17"/>
      <c r="I26" s="17"/>
      <c r="J26" s="17"/>
      <c r="K26" s="17"/>
      <c r="L26" s="17"/>
      <c r="M26" s="51"/>
      <c r="N26" s="51"/>
      <c r="Q26" s="19">
        <f t="shared" si="0"/>
        <v>0</v>
      </c>
      <c r="R26" s="17">
        <f t="shared" si="1"/>
        <v>0</v>
      </c>
      <c r="S26" s="19">
        <f t="shared" si="2"/>
        <v>0</v>
      </c>
      <c r="T26" s="20">
        <v>0.32291666666666669</v>
      </c>
      <c r="U26" s="19">
        <f t="shared" si="3"/>
        <v>0</v>
      </c>
    </row>
    <row r="27" spans="1:21" ht="19.5" customHeight="1" x14ac:dyDescent="0.2">
      <c r="A27" s="5">
        <v>46160</v>
      </c>
      <c r="B27" s="25" t="s">
        <v>115</v>
      </c>
      <c r="C27" s="24" t="s">
        <v>108</v>
      </c>
      <c r="D27" s="31" t="s">
        <v>109</v>
      </c>
      <c r="E27" s="29" t="s">
        <v>62</v>
      </c>
      <c r="F27" s="32" t="s">
        <v>110</v>
      </c>
      <c r="G27" s="17"/>
      <c r="H27" s="17"/>
      <c r="I27" s="17"/>
      <c r="J27" s="17"/>
      <c r="K27" s="17"/>
      <c r="L27" s="17"/>
      <c r="M27" s="51"/>
      <c r="N27" s="51"/>
      <c r="Q27" s="19">
        <f t="shared" si="0"/>
        <v>0.36458333333333331</v>
      </c>
      <c r="R27" s="17" t="str">
        <f t="shared" si="1"/>
        <v>1:00</v>
      </c>
      <c r="S27" s="19">
        <f t="shared" si="2"/>
        <v>0.32291666666666663</v>
      </c>
      <c r="T27" s="20">
        <v>0.32291666666666669</v>
      </c>
      <c r="U27" s="19">
        <f t="shared" si="3"/>
        <v>0</v>
      </c>
    </row>
    <row r="28" spans="1:21" ht="19.5" customHeight="1" x14ac:dyDescent="0.2">
      <c r="A28" s="5">
        <v>46161</v>
      </c>
      <c r="B28" s="25" t="s">
        <v>116</v>
      </c>
      <c r="C28" s="24" t="s">
        <v>108</v>
      </c>
      <c r="D28" s="31" t="s">
        <v>109</v>
      </c>
      <c r="E28" s="29" t="s">
        <v>62</v>
      </c>
      <c r="F28" s="32" t="s">
        <v>110</v>
      </c>
      <c r="G28" s="17"/>
      <c r="H28" s="17"/>
      <c r="I28" s="17"/>
      <c r="J28" s="17"/>
      <c r="K28" s="17"/>
      <c r="L28" s="17"/>
      <c r="M28" s="51"/>
      <c r="N28" s="51"/>
      <c r="Q28" s="19">
        <f t="shared" si="0"/>
        <v>0.36458333333333331</v>
      </c>
      <c r="R28" s="17" t="str">
        <f t="shared" si="1"/>
        <v>1:00</v>
      </c>
      <c r="S28" s="19">
        <f t="shared" si="2"/>
        <v>0.32291666666666663</v>
      </c>
      <c r="T28" s="20">
        <v>0.32291666666666669</v>
      </c>
      <c r="U28" s="19">
        <f t="shared" si="3"/>
        <v>0</v>
      </c>
    </row>
    <row r="29" spans="1:21" ht="19.5" customHeight="1" x14ac:dyDescent="0.2">
      <c r="A29" s="5">
        <v>46162</v>
      </c>
      <c r="B29" s="25" t="s">
        <v>117</v>
      </c>
      <c r="C29" s="24" t="s">
        <v>108</v>
      </c>
      <c r="D29" s="31" t="s">
        <v>109</v>
      </c>
      <c r="E29" s="29" t="s">
        <v>62</v>
      </c>
      <c r="F29" s="32" t="s">
        <v>110</v>
      </c>
      <c r="G29" s="17"/>
      <c r="H29" s="17"/>
      <c r="I29" s="17"/>
      <c r="J29" s="17"/>
      <c r="K29" s="17"/>
      <c r="L29" s="17"/>
      <c r="M29" s="51"/>
      <c r="N29" s="51"/>
      <c r="Q29" s="19">
        <f t="shared" si="0"/>
        <v>0.36458333333333331</v>
      </c>
      <c r="R29" s="17" t="str">
        <f t="shared" si="1"/>
        <v>1:00</v>
      </c>
      <c r="S29" s="19">
        <f t="shared" si="2"/>
        <v>0.32291666666666663</v>
      </c>
      <c r="T29" s="20">
        <v>0.32291666666666669</v>
      </c>
      <c r="U29" s="19">
        <f t="shared" si="3"/>
        <v>0</v>
      </c>
    </row>
    <row r="30" spans="1:21" ht="19.5" customHeight="1" x14ac:dyDescent="0.2">
      <c r="A30" s="5">
        <v>46163</v>
      </c>
      <c r="B30" s="25" t="s">
        <v>111</v>
      </c>
      <c r="C30" s="24" t="s">
        <v>108</v>
      </c>
      <c r="D30" s="31" t="s">
        <v>109</v>
      </c>
      <c r="E30" s="29" t="s">
        <v>62</v>
      </c>
      <c r="F30" s="32" t="s">
        <v>110</v>
      </c>
      <c r="G30" s="17"/>
      <c r="H30" s="17"/>
      <c r="I30" s="17"/>
      <c r="J30" s="17"/>
      <c r="K30" s="17"/>
      <c r="L30" s="17"/>
      <c r="M30" s="51"/>
      <c r="N30" s="51"/>
      <c r="Q30" s="19">
        <f t="shared" si="0"/>
        <v>0.36458333333333331</v>
      </c>
      <c r="R30" s="17" t="str">
        <f t="shared" si="1"/>
        <v>1:00</v>
      </c>
      <c r="S30" s="19">
        <f t="shared" si="2"/>
        <v>0.32291666666666663</v>
      </c>
      <c r="T30" s="20">
        <v>0.32291666666666669</v>
      </c>
      <c r="U30" s="19">
        <f t="shared" si="3"/>
        <v>0</v>
      </c>
    </row>
    <row r="31" spans="1:21" ht="19.5" customHeight="1" x14ac:dyDescent="0.2">
      <c r="A31" s="5">
        <v>46164</v>
      </c>
      <c r="B31" s="25" t="s">
        <v>112</v>
      </c>
      <c r="C31" s="24" t="s">
        <v>108</v>
      </c>
      <c r="D31" s="31" t="s">
        <v>109</v>
      </c>
      <c r="E31" s="29" t="s">
        <v>62</v>
      </c>
      <c r="F31" s="32" t="s">
        <v>110</v>
      </c>
      <c r="G31" s="17"/>
      <c r="H31" s="17"/>
      <c r="I31" s="17"/>
      <c r="J31" s="17"/>
      <c r="K31" s="17"/>
      <c r="L31" s="17"/>
      <c r="M31" s="51"/>
      <c r="N31" s="51"/>
      <c r="Q31" s="19">
        <f t="shared" si="0"/>
        <v>0.36458333333333331</v>
      </c>
      <c r="R31" s="17" t="str">
        <f t="shared" si="1"/>
        <v>1:00</v>
      </c>
      <c r="S31" s="19">
        <f t="shared" si="2"/>
        <v>0.32291666666666663</v>
      </c>
      <c r="T31" s="20">
        <v>0.32291666666666669</v>
      </c>
      <c r="U31" s="19">
        <f t="shared" si="3"/>
        <v>0</v>
      </c>
    </row>
    <row r="32" spans="1:21" ht="19.5" customHeight="1" x14ac:dyDescent="0.2">
      <c r="A32" s="5">
        <v>46165</v>
      </c>
      <c r="B32" s="25" t="s">
        <v>113</v>
      </c>
      <c r="C32" s="24" t="s">
        <v>108</v>
      </c>
      <c r="D32" s="31" t="s">
        <v>108</v>
      </c>
      <c r="E32" s="29" t="s">
        <v>62</v>
      </c>
      <c r="F32" s="32" t="s">
        <v>108</v>
      </c>
      <c r="G32" s="17"/>
      <c r="H32" s="17"/>
      <c r="I32" s="17"/>
      <c r="J32" s="17"/>
      <c r="K32" s="17"/>
      <c r="L32" s="17"/>
      <c r="M32" s="51"/>
      <c r="N32" s="51"/>
      <c r="Q32" s="19">
        <f t="shared" si="0"/>
        <v>0</v>
      </c>
      <c r="R32" s="17">
        <f t="shared" si="1"/>
        <v>0</v>
      </c>
      <c r="S32" s="19">
        <f t="shared" si="2"/>
        <v>0</v>
      </c>
      <c r="T32" s="20">
        <v>0.32291666666666669</v>
      </c>
      <c r="U32" s="19">
        <f t="shared" si="3"/>
        <v>0</v>
      </c>
    </row>
    <row r="33" spans="1:21" ht="19.5" customHeight="1" x14ac:dyDescent="0.2">
      <c r="A33" s="5">
        <v>46166</v>
      </c>
      <c r="B33" s="25" t="s">
        <v>114</v>
      </c>
      <c r="C33" s="24" t="s">
        <v>108</v>
      </c>
      <c r="D33" s="31" t="s">
        <v>108</v>
      </c>
      <c r="E33" s="29" t="s">
        <v>62</v>
      </c>
      <c r="F33" s="32" t="s">
        <v>108</v>
      </c>
      <c r="G33" s="17"/>
      <c r="H33" s="17"/>
      <c r="I33" s="17"/>
      <c r="J33" s="17"/>
      <c r="K33" s="17"/>
      <c r="L33" s="17"/>
      <c r="M33" s="51"/>
      <c r="N33" s="51"/>
      <c r="Q33" s="19">
        <f t="shared" si="0"/>
        <v>0</v>
      </c>
      <c r="R33" s="17">
        <f t="shared" si="1"/>
        <v>0</v>
      </c>
      <c r="S33" s="19">
        <f t="shared" si="2"/>
        <v>0</v>
      </c>
      <c r="T33" s="20">
        <v>0.32291666666666669</v>
      </c>
      <c r="U33" s="19">
        <f t="shared" si="3"/>
        <v>0</v>
      </c>
    </row>
    <row r="34" spans="1:21" ht="19.5" customHeight="1" x14ac:dyDescent="0.2">
      <c r="A34" s="5">
        <v>46167</v>
      </c>
      <c r="B34" s="25" t="s">
        <v>115</v>
      </c>
      <c r="C34" s="24" t="s">
        <v>108</v>
      </c>
      <c r="D34" s="31" t="s">
        <v>109</v>
      </c>
      <c r="E34" s="29" t="s">
        <v>62</v>
      </c>
      <c r="F34" s="32" t="s">
        <v>110</v>
      </c>
      <c r="G34" s="17"/>
      <c r="H34" s="17"/>
      <c r="I34" s="17"/>
      <c r="J34" s="17"/>
      <c r="K34" s="17"/>
      <c r="L34" s="17"/>
      <c r="M34" s="51"/>
      <c r="N34" s="51"/>
      <c r="Q34" s="19">
        <f t="shared" si="0"/>
        <v>0.36458333333333331</v>
      </c>
      <c r="R34" s="17" t="str">
        <f t="shared" si="1"/>
        <v>1:00</v>
      </c>
      <c r="S34" s="19">
        <f t="shared" si="2"/>
        <v>0.32291666666666663</v>
      </c>
      <c r="T34" s="20">
        <v>0.32291666666666669</v>
      </c>
      <c r="U34" s="19">
        <f t="shared" si="3"/>
        <v>0</v>
      </c>
    </row>
    <row r="35" spans="1:21" ht="19.5" customHeight="1" x14ac:dyDescent="0.2">
      <c r="A35" s="5">
        <v>46168</v>
      </c>
      <c r="B35" s="25" t="s">
        <v>116</v>
      </c>
      <c r="C35" s="24" t="s">
        <v>108</v>
      </c>
      <c r="D35" s="31" t="s">
        <v>109</v>
      </c>
      <c r="E35" s="29" t="s">
        <v>62</v>
      </c>
      <c r="F35" s="32" t="s">
        <v>110</v>
      </c>
      <c r="G35" s="17"/>
      <c r="H35" s="17"/>
      <c r="I35" s="17"/>
      <c r="J35" s="17"/>
      <c r="K35" s="17"/>
      <c r="L35" s="17"/>
      <c r="M35" s="51"/>
      <c r="N35" s="51"/>
      <c r="Q35" s="19">
        <f t="shared" si="0"/>
        <v>0.36458333333333331</v>
      </c>
      <c r="R35" s="17" t="str">
        <f t="shared" si="1"/>
        <v>1:00</v>
      </c>
      <c r="S35" s="19">
        <f t="shared" si="2"/>
        <v>0.32291666666666663</v>
      </c>
      <c r="T35" s="20">
        <v>0.32291666666666669</v>
      </c>
      <c r="U35" s="19">
        <f t="shared" si="3"/>
        <v>0</v>
      </c>
    </row>
    <row r="36" spans="1:21" ht="19.5" customHeight="1" x14ac:dyDescent="0.2">
      <c r="A36" s="5">
        <v>46169</v>
      </c>
      <c r="B36" s="25" t="s">
        <v>117</v>
      </c>
      <c r="C36" s="24" t="s">
        <v>108</v>
      </c>
      <c r="D36" s="31" t="s">
        <v>109</v>
      </c>
      <c r="E36" s="29" t="s">
        <v>62</v>
      </c>
      <c r="F36" s="32" t="s">
        <v>110</v>
      </c>
      <c r="G36" s="17"/>
      <c r="H36" s="17"/>
      <c r="I36" s="17"/>
      <c r="J36" s="17"/>
      <c r="K36" s="17"/>
      <c r="L36" s="17"/>
      <c r="M36" s="51"/>
      <c r="N36" s="51"/>
      <c r="Q36" s="19">
        <f t="shared" si="0"/>
        <v>0.36458333333333331</v>
      </c>
      <c r="R36" s="17" t="str">
        <f t="shared" si="1"/>
        <v>1:00</v>
      </c>
      <c r="S36" s="19">
        <f t="shared" si="2"/>
        <v>0.32291666666666663</v>
      </c>
      <c r="T36" s="20">
        <v>0.32291666666666669</v>
      </c>
      <c r="U36" s="19">
        <f t="shared" si="3"/>
        <v>0</v>
      </c>
    </row>
    <row r="37" spans="1:21" ht="19.5" customHeight="1" x14ac:dyDescent="0.2">
      <c r="A37" s="5">
        <v>46170</v>
      </c>
      <c r="B37" s="25" t="s">
        <v>111</v>
      </c>
      <c r="C37" s="24" t="s">
        <v>108</v>
      </c>
      <c r="D37" s="31" t="s">
        <v>109</v>
      </c>
      <c r="E37" s="29" t="s">
        <v>62</v>
      </c>
      <c r="F37" s="32" t="s">
        <v>110</v>
      </c>
      <c r="G37" s="17"/>
      <c r="H37" s="17"/>
      <c r="I37" s="17"/>
      <c r="J37" s="17"/>
      <c r="K37" s="17"/>
      <c r="L37" s="17"/>
      <c r="M37" s="51"/>
      <c r="N37" s="51"/>
      <c r="Q37" s="19">
        <f t="shared" si="0"/>
        <v>0.36458333333333331</v>
      </c>
      <c r="R37" s="17" t="str">
        <f t="shared" si="1"/>
        <v>1:00</v>
      </c>
      <c r="S37" s="19">
        <f t="shared" si="2"/>
        <v>0.32291666666666663</v>
      </c>
      <c r="T37" s="20">
        <v>0.32291666666666669</v>
      </c>
      <c r="U37" s="19">
        <f t="shared" si="3"/>
        <v>0</v>
      </c>
    </row>
    <row r="38" spans="1:21" ht="19.5" customHeight="1" x14ac:dyDescent="0.2">
      <c r="A38" s="5">
        <v>46171</v>
      </c>
      <c r="B38" s="25" t="s">
        <v>112</v>
      </c>
      <c r="C38" s="24" t="s">
        <v>108</v>
      </c>
      <c r="D38" s="31" t="s">
        <v>109</v>
      </c>
      <c r="E38" s="29" t="s">
        <v>62</v>
      </c>
      <c r="F38" s="32" t="s">
        <v>110</v>
      </c>
      <c r="G38" s="17"/>
      <c r="H38" s="17"/>
      <c r="I38" s="17"/>
      <c r="J38" s="17"/>
      <c r="K38" s="17"/>
      <c r="L38" s="17"/>
      <c r="M38" s="51"/>
      <c r="N38" s="51"/>
      <c r="Q38" s="19">
        <f t="shared" si="0"/>
        <v>0.36458333333333331</v>
      </c>
      <c r="R38" s="17" t="str">
        <f t="shared" si="1"/>
        <v>1:00</v>
      </c>
      <c r="S38" s="19">
        <f t="shared" si="2"/>
        <v>0.32291666666666663</v>
      </c>
      <c r="T38" s="20">
        <v>0.32291666666666669</v>
      </c>
      <c r="U38" s="19">
        <f t="shared" si="3"/>
        <v>0</v>
      </c>
    </row>
    <row r="39" spans="1:21" ht="19.5" customHeight="1" x14ac:dyDescent="0.2">
      <c r="A39" s="5">
        <v>46172</v>
      </c>
      <c r="B39" s="25" t="s">
        <v>113</v>
      </c>
      <c r="C39" s="24" t="s">
        <v>108</v>
      </c>
      <c r="D39" s="31" t="s">
        <v>108</v>
      </c>
      <c r="E39" s="29" t="s">
        <v>62</v>
      </c>
      <c r="F39" s="32" t="s">
        <v>108</v>
      </c>
      <c r="G39" s="17"/>
      <c r="H39" s="17"/>
      <c r="I39" s="17"/>
      <c r="J39" s="17"/>
      <c r="K39" s="17"/>
      <c r="L39" s="17"/>
      <c r="M39" s="51"/>
      <c r="N39" s="51"/>
      <c r="Q39" s="19">
        <f t="shared" si="0"/>
        <v>0</v>
      </c>
      <c r="R39" s="17">
        <f t="shared" si="1"/>
        <v>0</v>
      </c>
      <c r="S39" s="19">
        <f t="shared" si="2"/>
        <v>0</v>
      </c>
      <c r="T39" s="20">
        <v>0.32291666666666669</v>
      </c>
      <c r="U39" s="19">
        <f t="shared" si="3"/>
        <v>0</v>
      </c>
    </row>
    <row r="40" spans="1:21" ht="19.5" customHeight="1" x14ac:dyDescent="0.2">
      <c r="A40" s="5">
        <v>46173</v>
      </c>
      <c r="B40" s="25" t="s">
        <v>114</v>
      </c>
      <c r="C40" s="24" t="s">
        <v>108</v>
      </c>
      <c r="D40" s="31" t="s">
        <v>108</v>
      </c>
      <c r="E40" s="29" t="s">
        <v>62</v>
      </c>
      <c r="F40" s="32" t="s">
        <v>108</v>
      </c>
      <c r="G40" s="17"/>
      <c r="H40" s="17"/>
      <c r="I40" s="17"/>
      <c r="J40" s="17"/>
      <c r="K40" s="17"/>
      <c r="L40" s="17"/>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7">
    <mergeCell ref="A1:N1"/>
    <mergeCell ref="A3:D3"/>
    <mergeCell ref="E3:N3"/>
    <mergeCell ref="A4:D4"/>
    <mergeCell ref="E4:H4"/>
    <mergeCell ref="I4:K4"/>
    <mergeCell ref="L4:N4"/>
    <mergeCell ref="M11:N11"/>
    <mergeCell ref="A7:B7"/>
    <mergeCell ref="A8:A9"/>
    <mergeCell ref="B8:C9"/>
    <mergeCell ref="D8:D9"/>
    <mergeCell ref="F8:F9"/>
    <mergeCell ref="G8:G9"/>
    <mergeCell ref="H8:K8"/>
    <mergeCell ref="L8:L9"/>
    <mergeCell ref="M8:N9"/>
    <mergeCell ref="M10:N10"/>
    <mergeCell ref="M23:N23"/>
    <mergeCell ref="M12:N12"/>
    <mergeCell ref="M13:N13"/>
    <mergeCell ref="M14:N14"/>
    <mergeCell ref="M15:N15"/>
    <mergeCell ref="M16:N16"/>
    <mergeCell ref="M17:N17"/>
    <mergeCell ref="M18:N18"/>
    <mergeCell ref="M19:N19"/>
    <mergeCell ref="M20:N20"/>
    <mergeCell ref="M21:N21"/>
    <mergeCell ref="M22:N22"/>
    <mergeCell ref="M35:N35"/>
    <mergeCell ref="M24:N24"/>
    <mergeCell ref="M25:N25"/>
    <mergeCell ref="M26:N26"/>
    <mergeCell ref="M27:N27"/>
    <mergeCell ref="M28:N28"/>
    <mergeCell ref="M29:N29"/>
    <mergeCell ref="M30:N30"/>
    <mergeCell ref="M31:N31"/>
    <mergeCell ref="M32:N32"/>
    <mergeCell ref="M33:N33"/>
    <mergeCell ref="M34:N34"/>
    <mergeCell ref="M36:N36"/>
    <mergeCell ref="M37:N37"/>
    <mergeCell ref="M38:N38"/>
    <mergeCell ref="M39:N39"/>
    <mergeCell ref="M40:N40"/>
  </mergeCells>
  <phoneticPr fontId="1"/>
  <conditionalFormatting sqref="B10:N40">
    <cfRule type="expression" dxfId="23" priority="1">
      <formula>COUNTIF(INDIRECT("祝日"),$A10)&gt;0</formula>
    </cfRule>
    <cfRule type="expression" dxfId="22" priority="2">
      <formula>OR($B10="土",$B10="日")</formula>
    </cfRule>
  </conditionalFormatting>
  <dataValidations count="3">
    <dataValidation type="time" allowBlank="1" showInputMessage="1" showErrorMessage="1" sqref="D10:D40 F10:F40" xr:uid="{00000000-0002-0000-0200-000000000000}">
      <formula1>0</formula1>
      <formula2>"23:00"+"8:00"</formula2>
    </dataValidation>
    <dataValidation type="list" allowBlank="1" showInputMessage="1" showErrorMessage="1" sqref="L10:L40" xr:uid="{00000000-0002-0000-0200-000001000000}">
      <formula1>$O$41:$O$42</formula1>
    </dataValidation>
    <dataValidation type="list" allowBlank="1" showInputMessage="1" showErrorMessage="1" sqref="G10:K40" xr:uid="{00000000-0002-0000-0200-000002000000}">
      <formula1>$O$41</formula1>
    </dataValidation>
  </dataValidations>
  <pageMargins left="0.41" right="0.46" top="0.52" bottom="0.47"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t="s">
        <v>119</v>
      </c>
      <c r="B6" s="73"/>
      <c r="C6" s="4" t="s">
        <v>18</v>
      </c>
    </row>
    <row r="7" spans="1:21" ht="16.5" x14ac:dyDescent="0.2">
      <c r="A7" s="53" t="s">
        <v>64</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46174</v>
      </c>
      <c r="B10" s="25" t="s">
        <v>115</v>
      </c>
      <c r="C10" s="24" t="s">
        <v>108</v>
      </c>
      <c r="D10" s="30" t="s">
        <v>109</v>
      </c>
      <c r="E10" s="28" t="s">
        <v>52</v>
      </c>
      <c r="F10" s="30" t="s">
        <v>110</v>
      </c>
      <c r="G10" s="17"/>
      <c r="H10" s="17"/>
      <c r="I10" s="17"/>
      <c r="J10" s="17"/>
      <c r="K10" s="17"/>
      <c r="L10" s="17"/>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46175</v>
      </c>
      <c r="B11" s="26" t="s">
        <v>116</v>
      </c>
      <c r="C11" s="24" t="s">
        <v>108</v>
      </c>
      <c r="D11" s="31" t="s">
        <v>109</v>
      </c>
      <c r="E11" s="29" t="s">
        <v>52</v>
      </c>
      <c r="F11" s="32" t="s">
        <v>110</v>
      </c>
      <c r="G11" s="17"/>
      <c r="H11" s="17"/>
      <c r="I11" s="17"/>
      <c r="J11" s="17"/>
      <c r="K11" s="17"/>
      <c r="L11" s="17"/>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46176</v>
      </c>
      <c r="B12" s="25" t="s">
        <v>117</v>
      </c>
      <c r="C12" s="24" t="s">
        <v>108</v>
      </c>
      <c r="D12" s="31" t="s">
        <v>109</v>
      </c>
      <c r="E12" s="29" t="s">
        <v>52</v>
      </c>
      <c r="F12" s="32" t="s">
        <v>110</v>
      </c>
      <c r="G12" s="17"/>
      <c r="H12" s="17"/>
      <c r="I12" s="17"/>
      <c r="J12" s="17"/>
      <c r="K12" s="17"/>
      <c r="L12" s="17"/>
      <c r="M12" s="51"/>
      <c r="N12" s="51"/>
      <c r="Q12" s="19">
        <f t="shared" si="0"/>
        <v>0.36458333333333331</v>
      </c>
      <c r="R12" s="17" t="str">
        <f t="shared" si="1"/>
        <v>1:00</v>
      </c>
      <c r="S12" s="19">
        <f t="shared" si="2"/>
        <v>0.32291666666666663</v>
      </c>
      <c r="T12" s="20">
        <v>0.32291666666666669</v>
      </c>
      <c r="U12" s="19">
        <f t="shared" si="3"/>
        <v>0</v>
      </c>
    </row>
    <row r="13" spans="1:21" ht="19.5" customHeight="1" x14ac:dyDescent="0.2">
      <c r="A13" s="5">
        <v>46177</v>
      </c>
      <c r="B13" s="25" t="s">
        <v>111</v>
      </c>
      <c r="C13" s="24" t="s">
        <v>108</v>
      </c>
      <c r="D13" s="31" t="s">
        <v>109</v>
      </c>
      <c r="E13" s="29" t="s">
        <v>52</v>
      </c>
      <c r="F13" s="32" t="s">
        <v>110</v>
      </c>
      <c r="G13" s="17"/>
      <c r="H13" s="17"/>
      <c r="I13" s="17"/>
      <c r="J13" s="17"/>
      <c r="K13" s="17"/>
      <c r="L13" s="17"/>
      <c r="M13" s="51"/>
      <c r="N13" s="51"/>
      <c r="Q13" s="19">
        <f t="shared" si="0"/>
        <v>0.36458333333333331</v>
      </c>
      <c r="R13" s="17" t="str">
        <f>IF(Q13&gt;"8:00"*1,"1:00",IF(AND(Q13&lt;="8:00"*1,Q13&gt;"6:00"*1),"0:45",0))</f>
        <v>1:00</v>
      </c>
      <c r="S13" s="19">
        <f t="shared" si="2"/>
        <v>0.32291666666666663</v>
      </c>
      <c r="T13" s="20">
        <v>0.32291666666666669</v>
      </c>
      <c r="U13" s="19">
        <f t="shared" si="3"/>
        <v>0</v>
      </c>
    </row>
    <row r="14" spans="1:21" ht="19.5" customHeight="1" x14ac:dyDescent="0.2">
      <c r="A14" s="5">
        <v>46178</v>
      </c>
      <c r="B14" s="25" t="s">
        <v>112</v>
      </c>
      <c r="C14" s="24" t="s">
        <v>108</v>
      </c>
      <c r="D14" s="31" t="s">
        <v>109</v>
      </c>
      <c r="E14" s="29" t="s">
        <v>52</v>
      </c>
      <c r="F14" s="32" t="s">
        <v>110</v>
      </c>
      <c r="G14" s="17"/>
      <c r="H14" s="17"/>
      <c r="I14" s="17"/>
      <c r="J14" s="17"/>
      <c r="K14" s="17"/>
      <c r="L14" s="17"/>
      <c r="M14" s="51"/>
      <c r="N14" s="51"/>
      <c r="Q14" s="19">
        <f t="shared" si="0"/>
        <v>0.36458333333333331</v>
      </c>
      <c r="R14" s="17" t="str">
        <f t="shared" si="1"/>
        <v>1:00</v>
      </c>
      <c r="S14" s="19">
        <f t="shared" si="2"/>
        <v>0.32291666666666663</v>
      </c>
      <c r="T14" s="20">
        <v>0.32291666666666669</v>
      </c>
      <c r="U14" s="19">
        <f t="shared" si="3"/>
        <v>0</v>
      </c>
    </row>
    <row r="15" spans="1:21" ht="19.5" customHeight="1" x14ac:dyDescent="0.2">
      <c r="A15" s="5">
        <v>46179</v>
      </c>
      <c r="B15" s="25" t="s">
        <v>113</v>
      </c>
      <c r="C15" s="24" t="s">
        <v>108</v>
      </c>
      <c r="D15" s="31" t="s">
        <v>108</v>
      </c>
      <c r="E15" s="29" t="s">
        <v>52</v>
      </c>
      <c r="F15" s="32" t="s">
        <v>108</v>
      </c>
      <c r="G15" s="17"/>
      <c r="H15" s="17"/>
      <c r="I15" s="17"/>
      <c r="J15" s="17"/>
      <c r="K15" s="17"/>
      <c r="L15" s="17"/>
      <c r="M15" s="52"/>
      <c r="N15" s="52"/>
      <c r="Q15" s="19">
        <f t="shared" si="0"/>
        <v>0</v>
      </c>
      <c r="R15" s="17">
        <f>IF(Q15&gt;"8:00"*1,"1:00",IF(AND(Q15&lt;="8:00"*1,Q15&gt;"6:00"*1),"0:45",0))</f>
        <v>0</v>
      </c>
      <c r="S15" s="19">
        <f t="shared" si="2"/>
        <v>0</v>
      </c>
      <c r="T15" s="20">
        <v>0.32291666666666669</v>
      </c>
      <c r="U15" s="19">
        <f>IF((S15-T15)&lt;0,0,S15-T15)</f>
        <v>0</v>
      </c>
    </row>
    <row r="16" spans="1:21" ht="19.5" customHeight="1" x14ac:dyDescent="0.2">
      <c r="A16" s="5">
        <v>46180</v>
      </c>
      <c r="B16" s="25" t="s">
        <v>114</v>
      </c>
      <c r="C16" s="24" t="s">
        <v>108</v>
      </c>
      <c r="D16" s="31" t="s">
        <v>108</v>
      </c>
      <c r="E16" s="29" t="s">
        <v>52</v>
      </c>
      <c r="F16" s="32" t="s">
        <v>108</v>
      </c>
      <c r="G16" s="17"/>
      <c r="H16" s="17"/>
      <c r="I16" s="17"/>
      <c r="J16" s="17"/>
      <c r="K16" s="17"/>
      <c r="L16" s="17"/>
      <c r="M16" s="51"/>
      <c r="N16" s="51"/>
      <c r="Q16" s="19">
        <f t="shared" si="0"/>
        <v>0</v>
      </c>
      <c r="R16" s="17">
        <f t="shared" si="1"/>
        <v>0</v>
      </c>
      <c r="S16" s="19">
        <f t="shared" si="2"/>
        <v>0</v>
      </c>
      <c r="T16" s="20">
        <v>0.32291666666666669</v>
      </c>
      <c r="U16" s="19">
        <f t="shared" si="3"/>
        <v>0</v>
      </c>
    </row>
    <row r="17" spans="1:21" ht="19.5" customHeight="1" x14ac:dyDescent="0.2">
      <c r="A17" s="5">
        <v>46181</v>
      </c>
      <c r="B17" s="25" t="s">
        <v>115</v>
      </c>
      <c r="C17" s="24" t="s">
        <v>108</v>
      </c>
      <c r="D17" s="31" t="s">
        <v>109</v>
      </c>
      <c r="E17" s="29" t="s">
        <v>52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46182</v>
      </c>
      <c r="B18" s="25" t="s">
        <v>116</v>
      </c>
      <c r="C18" s="24" t="s">
        <v>108</v>
      </c>
      <c r="D18" s="31" t="s">
        <v>109</v>
      </c>
      <c r="E18" s="29" t="s">
        <v>52</v>
      </c>
      <c r="F18" s="32" t="s">
        <v>110</v>
      </c>
      <c r="G18" s="17"/>
      <c r="H18" s="17"/>
      <c r="I18" s="17"/>
      <c r="J18" s="17"/>
      <c r="K18" s="17"/>
      <c r="L18" s="17"/>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46183</v>
      </c>
      <c r="B19" s="25" t="s">
        <v>117</v>
      </c>
      <c r="C19" s="24" t="s">
        <v>108</v>
      </c>
      <c r="D19" s="31" t="s">
        <v>109</v>
      </c>
      <c r="E19" s="29" t="s">
        <v>52</v>
      </c>
      <c r="F19" s="32" t="s">
        <v>110</v>
      </c>
      <c r="G19" s="17"/>
      <c r="H19" s="17"/>
      <c r="I19" s="17"/>
      <c r="J19" s="17"/>
      <c r="K19" s="17"/>
      <c r="L19" s="17"/>
      <c r="M19" s="51"/>
      <c r="N19" s="51"/>
      <c r="Q19" s="19">
        <f t="shared" si="0"/>
        <v>0.36458333333333331</v>
      </c>
      <c r="R19" s="17" t="str">
        <f t="shared" si="1"/>
        <v>1:00</v>
      </c>
      <c r="S19" s="19">
        <f t="shared" si="2"/>
        <v>0.32291666666666663</v>
      </c>
      <c r="T19" s="20">
        <v>0.32291666666666669</v>
      </c>
      <c r="U19" s="19">
        <f t="shared" si="3"/>
        <v>0</v>
      </c>
    </row>
    <row r="20" spans="1:21" ht="19.5" customHeight="1" x14ac:dyDescent="0.2">
      <c r="A20" s="5">
        <v>46184</v>
      </c>
      <c r="B20" s="25" t="s">
        <v>111</v>
      </c>
      <c r="C20" s="24" t="s">
        <v>108</v>
      </c>
      <c r="D20" s="31" t="s">
        <v>109</v>
      </c>
      <c r="E20" s="29" t="s">
        <v>52</v>
      </c>
      <c r="F20" s="32" t="s">
        <v>110</v>
      </c>
      <c r="G20" s="17"/>
      <c r="H20" s="17"/>
      <c r="I20" s="17"/>
      <c r="J20" s="17"/>
      <c r="K20" s="17"/>
      <c r="L20" s="17"/>
      <c r="M20" s="51"/>
      <c r="N20" s="51"/>
      <c r="Q20" s="19">
        <f t="shared" si="0"/>
        <v>0.36458333333333331</v>
      </c>
      <c r="R20" s="17" t="str">
        <f t="shared" si="1"/>
        <v>1:00</v>
      </c>
      <c r="S20" s="19">
        <f t="shared" si="2"/>
        <v>0.32291666666666663</v>
      </c>
      <c r="T20" s="20">
        <v>0.32291666666666669</v>
      </c>
      <c r="U20" s="19">
        <f t="shared" si="3"/>
        <v>0</v>
      </c>
    </row>
    <row r="21" spans="1:21" ht="19.5" customHeight="1" x14ac:dyDescent="0.2">
      <c r="A21" s="5">
        <v>46185</v>
      </c>
      <c r="B21" s="25" t="s">
        <v>112</v>
      </c>
      <c r="C21" s="24" t="s">
        <v>108</v>
      </c>
      <c r="D21" s="31" t="s">
        <v>109</v>
      </c>
      <c r="E21" s="29" t="s">
        <v>52</v>
      </c>
      <c r="F21" s="32" t="s">
        <v>110</v>
      </c>
      <c r="G21" s="17"/>
      <c r="H21" s="17"/>
      <c r="I21" s="17"/>
      <c r="J21" s="17"/>
      <c r="K21" s="17"/>
      <c r="L21" s="17"/>
      <c r="M21" s="51"/>
      <c r="N21" s="51"/>
      <c r="Q21" s="19">
        <f t="shared" si="0"/>
        <v>0.36458333333333331</v>
      </c>
      <c r="R21" s="17" t="str">
        <f t="shared" si="1"/>
        <v>1:00</v>
      </c>
      <c r="S21" s="19">
        <f t="shared" si="2"/>
        <v>0.32291666666666663</v>
      </c>
      <c r="T21" s="20">
        <v>0.32291666666666669</v>
      </c>
      <c r="U21" s="19">
        <f t="shared" si="3"/>
        <v>0</v>
      </c>
    </row>
    <row r="22" spans="1:21" ht="19.5" customHeight="1" x14ac:dyDescent="0.2">
      <c r="A22" s="5">
        <v>46186</v>
      </c>
      <c r="B22" s="25" t="s">
        <v>113</v>
      </c>
      <c r="C22" s="24" t="s">
        <v>108</v>
      </c>
      <c r="D22" s="31" t="s">
        <v>108</v>
      </c>
      <c r="E22" s="29" t="s">
        <v>52</v>
      </c>
      <c r="F22" s="32" t="s">
        <v>108</v>
      </c>
      <c r="G22" s="17"/>
      <c r="H22" s="17"/>
      <c r="I22" s="17"/>
      <c r="J22" s="17"/>
      <c r="K22" s="17"/>
      <c r="L22" s="17"/>
      <c r="M22" s="51"/>
      <c r="N22" s="51"/>
      <c r="Q22" s="19">
        <f t="shared" si="0"/>
        <v>0</v>
      </c>
      <c r="R22" s="17">
        <f t="shared" si="1"/>
        <v>0</v>
      </c>
      <c r="S22" s="19">
        <f t="shared" si="2"/>
        <v>0</v>
      </c>
      <c r="T22" s="20">
        <v>0.32291666666666669</v>
      </c>
      <c r="U22" s="19">
        <f t="shared" si="3"/>
        <v>0</v>
      </c>
    </row>
    <row r="23" spans="1:21" ht="19.5" customHeight="1" x14ac:dyDescent="0.2">
      <c r="A23" s="5">
        <v>46187</v>
      </c>
      <c r="B23" s="25" t="s">
        <v>114</v>
      </c>
      <c r="C23" s="24" t="s">
        <v>108</v>
      </c>
      <c r="D23" s="31" t="s">
        <v>108</v>
      </c>
      <c r="E23" s="29" t="s">
        <v>52</v>
      </c>
      <c r="F23" s="32" t="s">
        <v>108</v>
      </c>
      <c r="G23" s="17"/>
      <c r="H23" s="17"/>
      <c r="I23" s="17"/>
      <c r="J23" s="17"/>
      <c r="K23" s="17"/>
      <c r="L23" s="17"/>
      <c r="M23" s="51"/>
      <c r="N23" s="51"/>
      <c r="Q23" s="19">
        <f t="shared" si="0"/>
        <v>0</v>
      </c>
      <c r="R23" s="17">
        <f t="shared" si="1"/>
        <v>0</v>
      </c>
      <c r="S23" s="19">
        <f t="shared" si="2"/>
        <v>0</v>
      </c>
      <c r="T23" s="20">
        <v>0.32291666666666669</v>
      </c>
      <c r="U23" s="19">
        <f t="shared" si="3"/>
        <v>0</v>
      </c>
    </row>
    <row r="24" spans="1:21" ht="19.5" customHeight="1" x14ac:dyDescent="0.2">
      <c r="A24" s="5">
        <v>46188</v>
      </c>
      <c r="B24" s="25" t="s">
        <v>115</v>
      </c>
      <c r="C24" s="24" t="s">
        <v>108</v>
      </c>
      <c r="D24" s="31" t="s">
        <v>109</v>
      </c>
      <c r="E24" s="29" t="s">
        <v>52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46189</v>
      </c>
      <c r="B25" s="25" t="s">
        <v>116</v>
      </c>
      <c r="C25" s="24" t="s">
        <v>108</v>
      </c>
      <c r="D25" s="31" t="s">
        <v>109</v>
      </c>
      <c r="E25" s="29" t="s">
        <v>52</v>
      </c>
      <c r="F25" s="32" t="s">
        <v>110</v>
      </c>
      <c r="G25" s="17"/>
      <c r="H25" s="17"/>
      <c r="I25" s="17"/>
      <c r="J25" s="17"/>
      <c r="K25" s="17"/>
      <c r="L25" s="17"/>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46190</v>
      </c>
      <c r="B26" s="25" t="s">
        <v>117</v>
      </c>
      <c r="C26" s="24" t="s">
        <v>108</v>
      </c>
      <c r="D26" s="31" t="s">
        <v>109</v>
      </c>
      <c r="E26" s="29" t="s">
        <v>52</v>
      </c>
      <c r="F26" s="32" t="s">
        <v>110</v>
      </c>
      <c r="G26" s="17"/>
      <c r="H26" s="17"/>
      <c r="I26" s="17"/>
      <c r="J26" s="17"/>
      <c r="K26" s="17"/>
      <c r="L26" s="17"/>
      <c r="M26" s="51"/>
      <c r="N26" s="51"/>
      <c r="Q26" s="19">
        <f t="shared" si="0"/>
        <v>0.36458333333333331</v>
      </c>
      <c r="R26" s="17" t="str">
        <f t="shared" si="1"/>
        <v>1:00</v>
      </c>
      <c r="S26" s="19">
        <f t="shared" si="2"/>
        <v>0.32291666666666663</v>
      </c>
      <c r="T26" s="20">
        <v>0.32291666666666669</v>
      </c>
      <c r="U26" s="19">
        <f t="shared" si="3"/>
        <v>0</v>
      </c>
    </row>
    <row r="27" spans="1:21" ht="19.5" customHeight="1" x14ac:dyDescent="0.2">
      <c r="A27" s="5">
        <v>46191</v>
      </c>
      <c r="B27" s="25" t="s">
        <v>111</v>
      </c>
      <c r="C27" s="24" t="s">
        <v>108</v>
      </c>
      <c r="D27" s="31" t="s">
        <v>109</v>
      </c>
      <c r="E27" s="29" t="s">
        <v>52</v>
      </c>
      <c r="F27" s="32" t="s">
        <v>110</v>
      </c>
      <c r="G27" s="17"/>
      <c r="H27" s="17"/>
      <c r="I27" s="17"/>
      <c r="J27" s="17"/>
      <c r="K27" s="17"/>
      <c r="L27" s="17"/>
      <c r="M27" s="51"/>
      <c r="N27" s="51"/>
      <c r="Q27" s="19">
        <f t="shared" si="0"/>
        <v>0.36458333333333331</v>
      </c>
      <c r="R27" s="17" t="str">
        <f t="shared" si="1"/>
        <v>1:00</v>
      </c>
      <c r="S27" s="19">
        <f t="shared" si="2"/>
        <v>0.32291666666666663</v>
      </c>
      <c r="T27" s="20">
        <v>0.32291666666666669</v>
      </c>
      <c r="U27" s="19">
        <f t="shared" si="3"/>
        <v>0</v>
      </c>
    </row>
    <row r="28" spans="1:21" ht="19.5" customHeight="1" x14ac:dyDescent="0.2">
      <c r="A28" s="5">
        <v>46192</v>
      </c>
      <c r="B28" s="25" t="s">
        <v>112</v>
      </c>
      <c r="C28" s="24" t="s">
        <v>108</v>
      </c>
      <c r="D28" s="31" t="s">
        <v>109</v>
      </c>
      <c r="E28" s="29" t="s">
        <v>52</v>
      </c>
      <c r="F28" s="32" t="s">
        <v>110</v>
      </c>
      <c r="G28" s="17"/>
      <c r="H28" s="17"/>
      <c r="I28" s="17"/>
      <c r="J28" s="17"/>
      <c r="K28" s="17"/>
      <c r="L28" s="17"/>
      <c r="M28" s="51"/>
      <c r="N28" s="51"/>
      <c r="Q28" s="19">
        <f t="shared" si="0"/>
        <v>0.36458333333333331</v>
      </c>
      <c r="R28" s="17" t="str">
        <f t="shared" si="1"/>
        <v>1:00</v>
      </c>
      <c r="S28" s="19">
        <f t="shared" si="2"/>
        <v>0.32291666666666663</v>
      </c>
      <c r="T28" s="20">
        <v>0.32291666666666669</v>
      </c>
      <c r="U28" s="19">
        <f t="shared" si="3"/>
        <v>0</v>
      </c>
    </row>
    <row r="29" spans="1:21" ht="19.5" customHeight="1" x14ac:dyDescent="0.2">
      <c r="A29" s="5">
        <v>46193</v>
      </c>
      <c r="B29" s="25" t="s">
        <v>113</v>
      </c>
      <c r="C29" s="24" t="s">
        <v>108</v>
      </c>
      <c r="D29" s="31" t="s">
        <v>108</v>
      </c>
      <c r="E29" s="29" t="s">
        <v>52</v>
      </c>
      <c r="F29" s="32" t="s">
        <v>108</v>
      </c>
      <c r="G29" s="17"/>
      <c r="H29" s="17"/>
      <c r="I29" s="17"/>
      <c r="J29" s="17"/>
      <c r="K29" s="17"/>
      <c r="L29" s="17"/>
      <c r="M29" s="51"/>
      <c r="N29" s="51"/>
      <c r="Q29" s="19">
        <f t="shared" si="0"/>
        <v>0</v>
      </c>
      <c r="R29" s="17">
        <f t="shared" si="1"/>
        <v>0</v>
      </c>
      <c r="S29" s="19">
        <f t="shared" si="2"/>
        <v>0</v>
      </c>
      <c r="T29" s="20">
        <v>0.32291666666666669</v>
      </c>
      <c r="U29" s="19">
        <f t="shared" si="3"/>
        <v>0</v>
      </c>
    </row>
    <row r="30" spans="1:21" ht="19.5" customHeight="1" x14ac:dyDescent="0.2">
      <c r="A30" s="5">
        <v>46194</v>
      </c>
      <c r="B30" s="25" t="s">
        <v>114</v>
      </c>
      <c r="C30" s="24" t="s">
        <v>108</v>
      </c>
      <c r="D30" s="31" t="s">
        <v>108</v>
      </c>
      <c r="E30" s="29" t="s">
        <v>52</v>
      </c>
      <c r="F30" s="32" t="s">
        <v>108</v>
      </c>
      <c r="G30" s="17"/>
      <c r="H30" s="17"/>
      <c r="I30" s="17"/>
      <c r="J30" s="17"/>
      <c r="K30" s="17"/>
      <c r="L30" s="17"/>
      <c r="M30" s="51"/>
      <c r="N30" s="51"/>
      <c r="Q30" s="19">
        <f t="shared" si="0"/>
        <v>0</v>
      </c>
      <c r="R30" s="17">
        <f t="shared" si="1"/>
        <v>0</v>
      </c>
      <c r="S30" s="19">
        <f t="shared" si="2"/>
        <v>0</v>
      </c>
      <c r="T30" s="20">
        <v>0.32291666666666669</v>
      </c>
      <c r="U30" s="19">
        <f t="shared" si="3"/>
        <v>0</v>
      </c>
    </row>
    <row r="31" spans="1:21" ht="19.5" customHeight="1" x14ac:dyDescent="0.2">
      <c r="A31" s="5">
        <v>46195</v>
      </c>
      <c r="B31" s="25" t="s">
        <v>115</v>
      </c>
      <c r="C31" s="24" t="s">
        <v>108</v>
      </c>
      <c r="D31" s="31" t="s">
        <v>109</v>
      </c>
      <c r="E31" s="29" t="s">
        <v>52</v>
      </c>
      <c r="F31" s="32" t="s">
        <v>110</v>
      </c>
      <c r="G31" s="17"/>
      <c r="H31" s="17"/>
      <c r="I31" s="17"/>
      <c r="J31" s="17"/>
      <c r="K31" s="17"/>
      <c r="L31" s="17"/>
      <c r="M31" s="51"/>
      <c r="N31" s="51"/>
      <c r="Q31" s="19">
        <f t="shared" si="0"/>
        <v>0.36458333333333331</v>
      </c>
      <c r="R31" s="17" t="str">
        <f t="shared" si="1"/>
        <v>1:00</v>
      </c>
      <c r="S31" s="19">
        <f t="shared" si="2"/>
        <v>0.32291666666666663</v>
      </c>
      <c r="T31" s="20">
        <v>0.32291666666666669</v>
      </c>
      <c r="U31" s="19">
        <f t="shared" si="3"/>
        <v>0</v>
      </c>
    </row>
    <row r="32" spans="1:21" ht="19.5" customHeight="1" x14ac:dyDescent="0.2">
      <c r="A32" s="5">
        <v>46196</v>
      </c>
      <c r="B32" s="25" t="s">
        <v>116</v>
      </c>
      <c r="C32" s="24" t="s">
        <v>108</v>
      </c>
      <c r="D32" s="31" t="s">
        <v>109</v>
      </c>
      <c r="E32" s="29" t="s">
        <v>52</v>
      </c>
      <c r="F32" s="32" t="s">
        <v>110</v>
      </c>
      <c r="G32" s="17"/>
      <c r="H32" s="17"/>
      <c r="I32" s="17"/>
      <c r="J32" s="17"/>
      <c r="K32" s="17"/>
      <c r="L32" s="17"/>
      <c r="M32" s="51"/>
      <c r="N32" s="51"/>
      <c r="Q32" s="19">
        <f t="shared" si="0"/>
        <v>0.36458333333333331</v>
      </c>
      <c r="R32" s="17" t="str">
        <f t="shared" si="1"/>
        <v>1:00</v>
      </c>
      <c r="S32" s="19">
        <f t="shared" si="2"/>
        <v>0.32291666666666663</v>
      </c>
      <c r="T32" s="20">
        <v>0.32291666666666669</v>
      </c>
      <c r="U32" s="19">
        <f t="shared" si="3"/>
        <v>0</v>
      </c>
    </row>
    <row r="33" spans="1:21" ht="19.5" customHeight="1" x14ac:dyDescent="0.2">
      <c r="A33" s="5">
        <v>46197</v>
      </c>
      <c r="B33" s="25" t="s">
        <v>117</v>
      </c>
      <c r="C33" s="24" t="s">
        <v>108</v>
      </c>
      <c r="D33" s="31" t="s">
        <v>109</v>
      </c>
      <c r="E33" s="29" t="s">
        <v>52</v>
      </c>
      <c r="F33" s="32" t="s">
        <v>110</v>
      </c>
      <c r="G33" s="17"/>
      <c r="H33" s="17"/>
      <c r="I33" s="17"/>
      <c r="J33" s="17"/>
      <c r="K33" s="17"/>
      <c r="L33" s="17"/>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46198</v>
      </c>
      <c r="B34" s="25" t="s">
        <v>111</v>
      </c>
      <c r="C34" s="24" t="s">
        <v>108</v>
      </c>
      <c r="D34" s="31" t="s">
        <v>109</v>
      </c>
      <c r="E34" s="29" t="s">
        <v>52</v>
      </c>
      <c r="F34" s="32" t="s">
        <v>110</v>
      </c>
      <c r="G34" s="17"/>
      <c r="H34" s="17"/>
      <c r="I34" s="17"/>
      <c r="J34" s="17"/>
      <c r="K34" s="17"/>
      <c r="L34" s="17"/>
      <c r="M34" s="51"/>
      <c r="N34" s="51"/>
      <c r="Q34" s="19">
        <f t="shared" si="0"/>
        <v>0.36458333333333331</v>
      </c>
      <c r="R34" s="17" t="str">
        <f t="shared" si="1"/>
        <v>1:00</v>
      </c>
      <c r="S34" s="19">
        <f t="shared" si="2"/>
        <v>0.32291666666666663</v>
      </c>
      <c r="T34" s="20">
        <v>0.32291666666666669</v>
      </c>
      <c r="U34" s="19">
        <f t="shared" si="3"/>
        <v>0</v>
      </c>
    </row>
    <row r="35" spans="1:21" ht="19.5" customHeight="1" x14ac:dyDescent="0.2">
      <c r="A35" s="5">
        <v>46199</v>
      </c>
      <c r="B35" s="25" t="s">
        <v>112</v>
      </c>
      <c r="C35" s="24" t="s">
        <v>108</v>
      </c>
      <c r="D35" s="31" t="s">
        <v>109</v>
      </c>
      <c r="E35" s="29" t="s">
        <v>52</v>
      </c>
      <c r="F35" s="32" t="s">
        <v>110</v>
      </c>
      <c r="G35" s="17"/>
      <c r="H35" s="17"/>
      <c r="I35" s="17"/>
      <c r="J35" s="17"/>
      <c r="K35" s="17"/>
      <c r="L35" s="17"/>
      <c r="M35" s="51"/>
      <c r="N35" s="51"/>
      <c r="Q35" s="19">
        <f t="shared" si="0"/>
        <v>0.36458333333333331</v>
      </c>
      <c r="R35" s="17" t="str">
        <f t="shared" si="1"/>
        <v>1:00</v>
      </c>
      <c r="S35" s="19">
        <f t="shared" si="2"/>
        <v>0.32291666666666663</v>
      </c>
      <c r="T35" s="20">
        <v>0.32291666666666669</v>
      </c>
      <c r="U35" s="19">
        <f t="shared" si="3"/>
        <v>0</v>
      </c>
    </row>
    <row r="36" spans="1:21" ht="19.5" customHeight="1" x14ac:dyDescent="0.2">
      <c r="A36" s="5">
        <v>46200</v>
      </c>
      <c r="B36" s="25" t="s">
        <v>113</v>
      </c>
      <c r="C36" s="24" t="s">
        <v>108</v>
      </c>
      <c r="D36" s="31" t="s">
        <v>108</v>
      </c>
      <c r="E36" s="29" t="s">
        <v>52</v>
      </c>
      <c r="F36" s="32" t="s">
        <v>108</v>
      </c>
      <c r="G36" s="17"/>
      <c r="H36" s="17"/>
      <c r="I36" s="17"/>
      <c r="J36" s="17"/>
      <c r="K36" s="17"/>
      <c r="L36" s="17"/>
      <c r="M36" s="51"/>
      <c r="N36" s="51"/>
      <c r="Q36" s="19">
        <f t="shared" si="0"/>
        <v>0</v>
      </c>
      <c r="R36" s="17">
        <f t="shared" si="1"/>
        <v>0</v>
      </c>
      <c r="S36" s="19">
        <f t="shared" si="2"/>
        <v>0</v>
      </c>
      <c r="T36" s="20">
        <v>0.32291666666666669</v>
      </c>
      <c r="U36" s="19">
        <f t="shared" si="3"/>
        <v>0</v>
      </c>
    </row>
    <row r="37" spans="1:21" ht="19.5" customHeight="1" x14ac:dyDescent="0.2">
      <c r="A37" s="5">
        <v>46201</v>
      </c>
      <c r="B37" s="25" t="s">
        <v>114</v>
      </c>
      <c r="C37" s="24" t="s">
        <v>108</v>
      </c>
      <c r="D37" s="31" t="s">
        <v>108</v>
      </c>
      <c r="E37" s="29" t="s">
        <v>52</v>
      </c>
      <c r="F37" s="32" t="s">
        <v>108</v>
      </c>
      <c r="G37" s="17"/>
      <c r="H37" s="17"/>
      <c r="I37" s="17"/>
      <c r="J37" s="17"/>
      <c r="K37" s="17"/>
      <c r="L37" s="17"/>
      <c r="M37" s="51"/>
      <c r="N37" s="51"/>
      <c r="Q37" s="19">
        <f t="shared" si="0"/>
        <v>0</v>
      </c>
      <c r="R37" s="17">
        <f t="shared" si="1"/>
        <v>0</v>
      </c>
      <c r="S37" s="19">
        <f t="shared" si="2"/>
        <v>0</v>
      </c>
      <c r="T37" s="20">
        <v>0.32291666666666669</v>
      </c>
      <c r="U37" s="19">
        <f t="shared" si="3"/>
        <v>0</v>
      </c>
    </row>
    <row r="38" spans="1:21" ht="19.5" customHeight="1" x14ac:dyDescent="0.2">
      <c r="A38" s="5">
        <v>46202</v>
      </c>
      <c r="B38" s="25" t="s">
        <v>115</v>
      </c>
      <c r="C38" s="24" t="s">
        <v>108</v>
      </c>
      <c r="D38" s="31" t="s">
        <v>109</v>
      </c>
      <c r="E38" s="29" t="s">
        <v>52</v>
      </c>
      <c r="F38" s="32" t="s">
        <v>110</v>
      </c>
      <c r="G38" s="17"/>
      <c r="H38" s="17"/>
      <c r="I38" s="17"/>
      <c r="J38" s="17"/>
      <c r="K38" s="17"/>
      <c r="L38" s="17"/>
      <c r="M38" s="51"/>
      <c r="N38" s="51"/>
      <c r="Q38" s="19">
        <f t="shared" si="0"/>
        <v>0.36458333333333331</v>
      </c>
      <c r="R38" s="17" t="str">
        <f t="shared" si="1"/>
        <v>1:00</v>
      </c>
      <c r="S38" s="19">
        <f t="shared" si="2"/>
        <v>0.32291666666666663</v>
      </c>
      <c r="T38" s="20">
        <v>0.32291666666666669</v>
      </c>
      <c r="U38" s="19">
        <f t="shared" si="3"/>
        <v>0</v>
      </c>
    </row>
    <row r="39" spans="1:21" ht="19.5" customHeight="1" x14ac:dyDescent="0.2">
      <c r="A39" s="5">
        <v>46203</v>
      </c>
      <c r="B39" s="25" t="s">
        <v>116</v>
      </c>
      <c r="C39" s="24" t="s">
        <v>108</v>
      </c>
      <c r="D39" s="31" t="s">
        <v>109</v>
      </c>
      <c r="E39" s="29" t="s">
        <v>52</v>
      </c>
      <c r="F39" s="32" t="s">
        <v>110</v>
      </c>
      <c r="G39" s="17"/>
      <c r="H39" s="17"/>
      <c r="I39" s="17"/>
      <c r="J39" s="17"/>
      <c r="K39" s="17"/>
      <c r="L39" s="17"/>
      <c r="M39" s="51"/>
      <c r="N39" s="51"/>
      <c r="Q39" s="19">
        <f t="shared" si="0"/>
        <v>0.36458333333333331</v>
      </c>
      <c r="R39" s="17" t="str">
        <f t="shared" si="1"/>
        <v>1:00</v>
      </c>
      <c r="S39" s="19">
        <f t="shared" si="2"/>
        <v>0.32291666666666663</v>
      </c>
      <c r="T39" s="20">
        <v>0.32291666666666669</v>
      </c>
      <c r="U39" s="19">
        <f t="shared" si="3"/>
        <v>0</v>
      </c>
    </row>
    <row r="40" spans="1:21" ht="19.5" customHeight="1" x14ac:dyDescent="0.2">
      <c r="A40" s="5"/>
      <c r="B40" s="25"/>
      <c r="C40" s="24"/>
      <c r="D40" s="31"/>
      <c r="E40" s="29"/>
      <c r="F40" s="32"/>
      <c r="G40" s="17"/>
      <c r="H40" s="17"/>
      <c r="I40" s="17"/>
      <c r="J40" s="17"/>
      <c r="K40" s="17"/>
      <c r="L40" s="17"/>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21" priority="1">
      <formula>COUNTIF(INDIRECT("祝日"),$A10)&gt;0</formula>
    </cfRule>
    <cfRule type="expression" dxfId="20" priority="2">
      <formula>OR($B10="土",$B10="日")</formula>
    </cfRule>
  </conditionalFormatting>
  <dataValidations count="3">
    <dataValidation type="time" allowBlank="1" showInputMessage="1" showErrorMessage="1" sqref="D10:D40 F10:F40" xr:uid="{00000000-0002-0000-0300-000000000000}">
      <formula1>0</formula1>
      <formula2>"23:00"+"8:00"</formula2>
    </dataValidation>
    <dataValidation type="list" allowBlank="1" showInputMessage="1" showErrorMessage="1" sqref="L10:L40" xr:uid="{00000000-0002-0000-0300-000001000000}">
      <formula1>$O$41:$O$42</formula1>
    </dataValidation>
    <dataValidation type="list" allowBlank="1" showInputMessage="1" showErrorMessage="1" sqref="G10:K40" xr:uid="{00000000-0002-0000-0300-000002000000}">
      <formula1>$O$41</formula1>
    </dataValidation>
  </dataValidations>
  <pageMargins left="0.41" right="0.46" top="0.52" bottom="0.47"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t="s">
        <v>119</v>
      </c>
      <c r="B6" s="54"/>
      <c r="C6" s="4" t="s">
        <v>18</v>
      </c>
    </row>
    <row r="7" spans="1:21" ht="16.5" x14ac:dyDescent="0.2">
      <c r="A7" s="53" t="s">
        <v>65</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46204</v>
      </c>
      <c r="B10" s="25" t="s">
        <v>117</v>
      </c>
      <c r="C10" s="24" t="s">
        <v>108</v>
      </c>
      <c r="D10" s="30" t="s">
        <v>109</v>
      </c>
      <c r="E10" s="28" t="s">
        <v>52</v>
      </c>
      <c r="F10" s="30" t="s">
        <v>110</v>
      </c>
      <c r="G10" s="17"/>
      <c r="H10" s="17"/>
      <c r="I10" s="17"/>
      <c r="J10" s="17"/>
      <c r="K10" s="17"/>
      <c r="L10" s="17"/>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46205</v>
      </c>
      <c r="B11" s="26" t="s">
        <v>111</v>
      </c>
      <c r="C11" s="24" t="s">
        <v>108</v>
      </c>
      <c r="D11" s="31" t="s">
        <v>109</v>
      </c>
      <c r="E11" s="29" t="s">
        <v>52</v>
      </c>
      <c r="F11" s="32" t="s">
        <v>110</v>
      </c>
      <c r="G11" s="17"/>
      <c r="H11" s="17"/>
      <c r="I11" s="17"/>
      <c r="J11" s="17"/>
      <c r="K11" s="17"/>
      <c r="L11" s="17"/>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46206</v>
      </c>
      <c r="B12" s="25" t="s">
        <v>112</v>
      </c>
      <c r="C12" s="24" t="s">
        <v>108</v>
      </c>
      <c r="D12" s="31" t="s">
        <v>109</v>
      </c>
      <c r="E12" s="29" t="s">
        <v>52</v>
      </c>
      <c r="F12" s="32" t="s">
        <v>110</v>
      </c>
      <c r="G12" s="17"/>
      <c r="H12" s="17"/>
      <c r="I12" s="17"/>
      <c r="J12" s="17"/>
      <c r="K12" s="17"/>
      <c r="L12" s="17"/>
      <c r="M12" s="51"/>
      <c r="N12" s="51"/>
      <c r="Q12" s="19">
        <f t="shared" si="0"/>
        <v>0.36458333333333331</v>
      </c>
      <c r="R12" s="17" t="str">
        <f t="shared" si="1"/>
        <v>1:00</v>
      </c>
      <c r="S12" s="19">
        <f t="shared" si="2"/>
        <v>0.32291666666666663</v>
      </c>
      <c r="T12" s="20">
        <v>0.32291666666666669</v>
      </c>
      <c r="U12" s="19">
        <f t="shared" si="3"/>
        <v>0</v>
      </c>
    </row>
    <row r="13" spans="1:21" ht="19.5" customHeight="1" x14ac:dyDescent="0.2">
      <c r="A13" s="5">
        <v>46207</v>
      </c>
      <c r="B13" s="25" t="s">
        <v>113</v>
      </c>
      <c r="C13" s="24" t="s">
        <v>108</v>
      </c>
      <c r="D13" s="31" t="s">
        <v>108</v>
      </c>
      <c r="E13" s="29" t="s">
        <v>52</v>
      </c>
      <c r="F13" s="32" t="s">
        <v>108</v>
      </c>
      <c r="G13" s="17"/>
      <c r="H13" s="17"/>
      <c r="I13" s="17"/>
      <c r="J13" s="17"/>
      <c r="K13" s="17"/>
      <c r="L13" s="17"/>
      <c r="M13" s="51"/>
      <c r="N13" s="51"/>
      <c r="Q13" s="19">
        <f t="shared" si="0"/>
        <v>0</v>
      </c>
      <c r="R13" s="17">
        <f>IF(Q13&gt;"8:00"*1,"1:00",IF(AND(Q13&lt;="8:00"*1,Q13&gt;"6:00"*1),"0:45",0))</f>
        <v>0</v>
      </c>
      <c r="S13" s="19">
        <f t="shared" si="2"/>
        <v>0</v>
      </c>
      <c r="T13" s="20">
        <v>0.32291666666666669</v>
      </c>
      <c r="U13" s="19">
        <f t="shared" si="3"/>
        <v>0</v>
      </c>
    </row>
    <row r="14" spans="1:21" ht="19.5" customHeight="1" x14ac:dyDescent="0.2">
      <c r="A14" s="5">
        <v>46208</v>
      </c>
      <c r="B14" s="25" t="s">
        <v>114</v>
      </c>
      <c r="C14" s="24" t="s">
        <v>108</v>
      </c>
      <c r="D14" s="31" t="s">
        <v>108</v>
      </c>
      <c r="E14" s="29" t="s">
        <v>52</v>
      </c>
      <c r="F14" s="32" t="s">
        <v>108</v>
      </c>
      <c r="G14" s="17"/>
      <c r="H14" s="17"/>
      <c r="I14" s="17"/>
      <c r="J14" s="17"/>
      <c r="K14" s="17"/>
      <c r="L14" s="17"/>
      <c r="M14" s="51"/>
      <c r="N14" s="51"/>
      <c r="Q14" s="19">
        <f t="shared" si="0"/>
        <v>0</v>
      </c>
      <c r="R14" s="17">
        <f t="shared" si="1"/>
        <v>0</v>
      </c>
      <c r="S14" s="19">
        <f t="shared" si="2"/>
        <v>0</v>
      </c>
      <c r="T14" s="20">
        <v>0.32291666666666669</v>
      </c>
      <c r="U14" s="19">
        <f t="shared" si="3"/>
        <v>0</v>
      </c>
    </row>
    <row r="15" spans="1:21" ht="19.5" customHeight="1" x14ac:dyDescent="0.2">
      <c r="A15" s="5">
        <v>46209</v>
      </c>
      <c r="B15" s="25" t="s">
        <v>115</v>
      </c>
      <c r="C15" s="24" t="s">
        <v>108</v>
      </c>
      <c r="D15" s="31" t="s">
        <v>109</v>
      </c>
      <c r="E15" s="29" t="s">
        <v>52</v>
      </c>
      <c r="F15" s="32" t="s">
        <v>110</v>
      </c>
      <c r="G15" s="17"/>
      <c r="H15" s="17"/>
      <c r="I15" s="17"/>
      <c r="J15" s="17"/>
      <c r="K15" s="17"/>
      <c r="L15" s="17"/>
      <c r="M15" s="52"/>
      <c r="N15" s="52"/>
      <c r="Q15" s="19">
        <f t="shared" si="0"/>
        <v>0.36458333333333331</v>
      </c>
      <c r="R15" s="17" t="str">
        <f>IF(Q15&gt;"8:00"*1,"1:00",IF(AND(Q15&lt;="8:00"*1,Q15&gt;"6:00"*1),"0:45",0))</f>
        <v>1:00</v>
      </c>
      <c r="S15" s="19">
        <f t="shared" si="2"/>
        <v>0.32291666666666663</v>
      </c>
      <c r="T15" s="20">
        <v>0.32291666666666669</v>
      </c>
      <c r="U15" s="19">
        <f>IF((S15-T15)&lt;0,0,S15-T15)</f>
        <v>0</v>
      </c>
    </row>
    <row r="16" spans="1:21" ht="19.5" customHeight="1" x14ac:dyDescent="0.2">
      <c r="A16" s="5">
        <v>46210</v>
      </c>
      <c r="B16" s="25" t="s">
        <v>116</v>
      </c>
      <c r="C16" s="24" t="s">
        <v>108</v>
      </c>
      <c r="D16" s="31" t="s">
        <v>109</v>
      </c>
      <c r="E16" s="29" t="s">
        <v>52</v>
      </c>
      <c r="F16" s="32" t="s">
        <v>110</v>
      </c>
      <c r="G16" s="17"/>
      <c r="H16" s="17"/>
      <c r="I16" s="17"/>
      <c r="J16" s="17"/>
      <c r="K16" s="17"/>
      <c r="L16" s="17"/>
      <c r="M16" s="51"/>
      <c r="N16" s="51"/>
      <c r="Q16" s="19">
        <f t="shared" si="0"/>
        <v>0.36458333333333331</v>
      </c>
      <c r="R16" s="17" t="str">
        <f t="shared" si="1"/>
        <v>1:00</v>
      </c>
      <c r="S16" s="19">
        <f t="shared" si="2"/>
        <v>0.32291666666666663</v>
      </c>
      <c r="T16" s="20">
        <v>0.32291666666666669</v>
      </c>
      <c r="U16" s="19">
        <f t="shared" si="3"/>
        <v>0</v>
      </c>
    </row>
    <row r="17" spans="1:21" ht="19.5" customHeight="1" x14ac:dyDescent="0.2">
      <c r="A17" s="5">
        <v>46211</v>
      </c>
      <c r="B17" s="25" t="s">
        <v>117</v>
      </c>
      <c r="C17" s="24" t="s">
        <v>108</v>
      </c>
      <c r="D17" s="31" t="s">
        <v>109</v>
      </c>
      <c r="E17" s="29" t="s">
        <v>52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46212</v>
      </c>
      <c r="B18" s="25" t="s">
        <v>111</v>
      </c>
      <c r="C18" s="24" t="s">
        <v>108</v>
      </c>
      <c r="D18" s="31" t="s">
        <v>109</v>
      </c>
      <c r="E18" s="29" t="s">
        <v>52</v>
      </c>
      <c r="F18" s="32" t="s">
        <v>110</v>
      </c>
      <c r="G18" s="17"/>
      <c r="H18" s="17"/>
      <c r="I18" s="17"/>
      <c r="J18" s="17"/>
      <c r="K18" s="17"/>
      <c r="L18" s="17"/>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46213</v>
      </c>
      <c r="B19" s="25" t="s">
        <v>112</v>
      </c>
      <c r="C19" s="24" t="s">
        <v>108</v>
      </c>
      <c r="D19" s="31" t="s">
        <v>109</v>
      </c>
      <c r="E19" s="29" t="s">
        <v>52</v>
      </c>
      <c r="F19" s="32" t="s">
        <v>110</v>
      </c>
      <c r="G19" s="17"/>
      <c r="H19" s="17"/>
      <c r="I19" s="17"/>
      <c r="J19" s="17"/>
      <c r="K19" s="17"/>
      <c r="L19" s="17"/>
      <c r="M19" s="51"/>
      <c r="N19" s="51"/>
      <c r="Q19" s="19">
        <f t="shared" si="0"/>
        <v>0.36458333333333331</v>
      </c>
      <c r="R19" s="17" t="str">
        <f t="shared" si="1"/>
        <v>1:00</v>
      </c>
      <c r="S19" s="19">
        <f t="shared" si="2"/>
        <v>0.32291666666666663</v>
      </c>
      <c r="T19" s="20">
        <v>0.32291666666666669</v>
      </c>
      <c r="U19" s="19">
        <f t="shared" si="3"/>
        <v>0</v>
      </c>
    </row>
    <row r="20" spans="1:21" ht="19.5" customHeight="1" x14ac:dyDescent="0.2">
      <c r="A20" s="5">
        <v>46214</v>
      </c>
      <c r="B20" s="25" t="s">
        <v>113</v>
      </c>
      <c r="C20" s="24" t="s">
        <v>108</v>
      </c>
      <c r="D20" s="31" t="s">
        <v>108</v>
      </c>
      <c r="E20" s="29" t="s">
        <v>52</v>
      </c>
      <c r="F20" s="32" t="s">
        <v>108</v>
      </c>
      <c r="G20" s="17"/>
      <c r="H20" s="17"/>
      <c r="I20" s="17"/>
      <c r="J20" s="17"/>
      <c r="K20" s="17"/>
      <c r="L20" s="17"/>
      <c r="M20" s="51"/>
      <c r="N20" s="51"/>
      <c r="Q20" s="19">
        <f t="shared" si="0"/>
        <v>0</v>
      </c>
      <c r="R20" s="17">
        <f t="shared" si="1"/>
        <v>0</v>
      </c>
      <c r="S20" s="19">
        <f t="shared" si="2"/>
        <v>0</v>
      </c>
      <c r="T20" s="20">
        <v>0.32291666666666669</v>
      </c>
      <c r="U20" s="19">
        <f t="shared" si="3"/>
        <v>0</v>
      </c>
    </row>
    <row r="21" spans="1:21" ht="19.5" customHeight="1" x14ac:dyDescent="0.2">
      <c r="A21" s="5">
        <v>46215</v>
      </c>
      <c r="B21" s="25" t="s">
        <v>114</v>
      </c>
      <c r="C21" s="24" t="s">
        <v>108</v>
      </c>
      <c r="D21" s="31" t="s">
        <v>108</v>
      </c>
      <c r="E21" s="29" t="s">
        <v>52</v>
      </c>
      <c r="F21" s="32" t="s">
        <v>108</v>
      </c>
      <c r="G21" s="17"/>
      <c r="H21" s="17"/>
      <c r="I21" s="17"/>
      <c r="J21" s="17"/>
      <c r="K21" s="17"/>
      <c r="L21" s="17"/>
      <c r="M21" s="51"/>
      <c r="N21" s="51"/>
      <c r="Q21" s="19">
        <f t="shared" si="0"/>
        <v>0</v>
      </c>
      <c r="R21" s="17">
        <f t="shared" si="1"/>
        <v>0</v>
      </c>
      <c r="S21" s="19">
        <f t="shared" si="2"/>
        <v>0</v>
      </c>
      <c r="T21" s="20">
        <v>0.32291666666666669</v>
      </c>
      <c r="U21" s="19">
        <f t="shared" si="3"/>
        <v>0</v>
      </c>
    </row>
    <row r="22" spans="1:21" ht="19.5" customHeight="1" x14ac:dyDescent="0.2">
      <c r="A22" s="5">
        <v>46216</v>
      </c>
      <c r="B22" s="25" t="s">
        <v>115</v>
      </c>
      <c r="C22" s="24" t="s">
        <v>108</v>
      </c>
      <c r="D22" s="31" t="s">
        <v>109</v>
      </c>
      <c r="E22" s="29" t="s">
        <v>52</v>
      </c>
      <c r="F22" s="32" t="s">
        <v>110</v>
      </c>
      <c r="G22" s="17"/>
      <c r="H22" s="17"/>
      <c r="I22" s="17"/>
      <c r="J22" s="17"/>
      <c r="K22" s="17"/>
      <c r="L22" s="17"/>
      <c r="M22" s="51"/>
      <c r="N22" s="51"/>
      <c r="Q22" s="19">
        <f t="shared" si="0"/>
        <v>0.36458333333333331</v>
      </c>
      <c r="R22" s="17" t="str">
        <f t="shared" si="1"/>
        <v>1:00</v>
      </c>
      <c r="S22" s="19">
        <f t="shared" si="2"/>
        <v>0.32291666666666663</v>
      </c>
      <c r="T22" s="20">
        <v>0.32291666666666669</v>
      </c>
      <c r="U22" s="19">
        <f t="shared" si="3"/>
        <v>0</v>
      </c>
    </row>
    <row r="23" spans="1:21" ht="19.5" customHeight="1" x14ac:dyDescent="0.2">
      <c r="A23" s="5">
        <v>46217</v>
      </c>
      <c r="B23" s="25" t="s">
        <v>116</v>
      </c>
      <c r="C23" s="24" t="s">
        <v>108</v>
      </c>
      <c r="D23" s="31" t="s">
        <v>109</v>
      </c>
      <c r="E23" s="29" t="s">
        <v>52</v>
      </c>
      <c r="F23" s="32" t="s">
        <v>110</v>
      </c>
      <c r="G23" s="17"/>
      <c r="H23" s="17"/>
      <c r="I23" s="17"/>
      <c r="J23" s="17"/>
      <c r="K23" s="17"/>
      <c r="L23" s="17"/>
      <c r="M23" s="51"/>
      <c r="N23" s="51"/>
      <c r="Q23" s="19">
        <f t="shared" si="0"/>
        <v>0.36458333333333331</v>
      </c>
      <c r="R23" s="17" t="str">
        <f t="shared" si="1"/>
        <v>1:00</v>
      </c>
      <c r="S23" s="19">
        <f t="shared" si="2"/>
        <v>0.32291666666666663</v>
      </c>
      <c r="T23" s="20">
        <v>0.32291666666666669</v>
      </c>
      <c r="U23" s="19">
        <f t="shared" si="3"/>
        <v>0</v>
      </c>
    </row>
    <row r="24" spans="1:21" ht="19.5" customHeight="1" x14ac:dyDescent="0.2">
      <c r="A24" s="5">
        <v>46218</v>
      </c>
      <c r="B24" s="25" t="s">
        <v>117</v>
      </c>
      <c r="C24" s="24" t="s">
        <v>108</v>
      </c>
      <c r="D24" s="31" t="s">
        <v>109</v>
      </c>
      <c r="E24" s="29" t="s">
        <v>52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46219</v>
      </c>
      <c r="B25" s="25" t="s">
        <v>111</v>
      </c>
      <c r="C25" s="24" t="s">
        <v>108</v>
      </c>
      <c r="D25" s="31" t="s">
        <v>109</v>
      </c>
      <c r="E25" s="29" t="s">
        <v>52</v>
      </c>
      <c r="F25" s="32" t="s">
        <v>110</v>
      </c>
      <c r="G25" s="17"/>
      <c r="H25" s="17"/>
      <c r="I25" s="17"/>
      <c r="J25" s="17"/>
      <c r="K25" s="17"/>
      <c r="L25" s="17"/>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46220</v>
      </c>
      <c r="B26" s="25" t="s">
        <v>112</v>
      </c>
      <c r="C26" s="24" t="s">
        <v>108</v>
      </c>
      <c r="D26" s="31" t="s">
        <v>109</v>
      </c>
      <c r="E26" s="29" t="s">
        <v>52</v>
      </c>
      <c r="F26" s="32" t="s">
        <v>110</v>
      </c>
      <c r="G26" s="17"/>
      <c r="H26" s="17"/>
      <c r="I26" s="17"/>
      <c r="J26" s="17"/>
      <c r="K26" s="17"/>
      <c r="L26" s="17"/>
      <c r="M26" s="51"/>
      <c r="N26" s="51"/>
      <c r="Q26" s="19">
        <f t="shared" si="0"/>
        <v>0.36458333333333331</v>
      </c>
      <c r="R26" s="17" t="str">
        <f t="shared" si="1"/>
        <v>1:00</v>
      </c>
      <c r="S26" s="19">
        <f t="shared" si="2"/>
        <v>0.32291666666666663</v>
      </c>
      <c r="T26" s="20">
        <v>0.32291666666666669</v>
      </c>
      <c r="U26" s="19">
        <f t="shared" si="3"/>
        <v>0</v>
      </c>
    </row>
    <row r="27" spans="1:21" ht="19.5" customHeight="1" x14ac:dyDescent="0.2">
      <c r="A27" s="5">
        <v>46221</v>
      </c>
      <c r="B27" s="25" t="s">
        <v>113</v>
      </c>
      <c r="C27" s="24" t="s">
        <v>108</v>
      </c>
      <c r="D27" s="31" t="s">
        <v>108</v>
      </c>
      <c r="E27" s="29" t="s">
        <v>52</v>
      </c>
      <c r="F27" s="32" t="s">
        <v>108</v>
      </c>
      <c r="G27" s="17"/>
      <c r="H27" s="17"/>
      <c r="I27" s="17"/>
      <c r="J27" s="17"/>
      <c r="K27" s="17"/>
      <c r="L27" s="17"/>
      <c r="M27" s="51"/>
      <c r="N27" s="51"/>
      <c r="Q27" s="19">
        <f t="shared" si="0"/>
        <v>0</v>
      </c>
      <c r="R27" s="17">
        <f t="shared" si="1"/>
        <v>0</v>
      </c>
      <c r="S27" s="19">
        <f t="shared" si="2"/>
        <v>0</v>
      </c>
      <c r="T27" s="20">
        <v>0.32291666666666669</v>
      </c>
      <c r="U27" s="19">
        <f t="shared" si="3"/>
        <v>0</v>
      </c>
    </row>
    <row r="28" spans="1:21" ht="19.5" customHeight="1" x14ac:dyDescent="0.2">
      <c r="A28" s="5">
        <v>46222</v>
      </c>
      <c r="B28" s="25" t="s">
        <v>114</v>
      </c>
      <c r="C28" s="24" t="s">
        <v>108</v>
      </c>
      <c r="D28" s="31" t="s">
        <v>108</v>
      </c>
      <c r="E28" s="29" t="s">
        <v>52</v>
      </c>
      <c r="F28" s="32" t="s">
        <v>108</v>
      </c>
      <c r="G28" s="17"/>
      <c r="H28" s="17"/>
      <c r="I28" s="17"/>
      <c r="J28" s="17"/>
      <c r="K28" s="17"/>
      <c r="L28" s="17"/>
      <c r="M28" s="51"/>
      <c r="N28" s="51"/>
      <c r="Q28" s="19">
        <f t="shared" si="0"/>
        <v>0</v>
      </c>
      <c r="R28" s="17">
        <f t="shared" si="1"/>
        <v>0</v>
      </c>
      <c r="S28" s="19">
        <f t="shared" si="2"/>
        <v>0</v>
      </c>
      <c r="T28" s="20">
        <v>0.32291666666666669</v>
      </c>
      <c r="U28" s="19">
        <f t="shared" si="3"/>
        <v>0</v>
      </c>
    </row>
    <row r="29" spans="1:21" ht="19.5" customHeight="1" x14ac:dyDescent="0.2">
      <c r="A29" s="5">
        <v>46223</v>
      </c>
      <c r="B29" s="25" t="s">
        <v>115</v>
      </c>
      <c r="C29" s="24" t="s">
        <v>118</v>
      </c>
      <c r="D29" s="31" t="s">
        <v>108</v>
      </c>
      <c r="E29" s="29" t="s">
        <v>52</v>
      </c>
      <c r="F29" s="32" t="s">
        <v>108</v>
      </c>
      <c r="G29" s="17"/>
      <c r="H29" s="17"/>
      <c r="I29" s="17"/>
      <c r="J29" s="17"/>
      <c r="K29" s="17"/>
      <c r="L29" s="17"/>
      <c r="M29" s="51"/>
      <c r="N29" s="51"/>
      <c r="Q29" s="19">
        <f t="shared" si="0"/>
        <v>0</v>
      </c>
      <c r="R29" s="17">
        <f t="shared" si="1"/>
        <v>0</v>
      </c>
      <c r="S29" s="19">
        <f t="shared" si="2"/>
        <v>0</v>
      </c>
      <c r="T29" s="20">
        <v>0.32291666666666669</v>
      </c>
      <c r="U29" s="19">
        <f t="shared" si="3"/>
        <v>0</v>
      </c>
    </row>
    <row r="30" spans="1:21" ht="19.5" customHeight="1" x14ac:dyDescent="0.2">
      <c r="A30" s="5">
        <v>46224</v>
      </c>
      <c r="B30" s="25" t="s">
        <v>116</v>
      </c>
      <c r="C30" s="24" t="s">
        <v>108</v>
      </c>
      <c r="D30" s="31" t="s">
        <v>109</v>
      </c>
      <c r="E30" s="29" t="s">
        <v>52</v>
      </c>
      <c r="F30" s="32" t="s">
        <v>110</v>
      </c>
      <c r="G30" s="17"/>
      <c r="H30" s="17"/>
      <c r="I30" s="17"/>
      <c r="J30" s="17"/>
      <c r="K30" s="17"/>
      <c r="L30" s="17"/>
      <c r="M30" s="51"/>
      <c r="N30" s="51"/>
      <c r="Q30" s="19">
        <f t="shared" si="0"/>
        <v>0.36458333333333331</v>
      </c>
      <c r="R30" s="17" t="str">
        <f t="shared" si="1"/>
        <v>1:00</v>
      </c>
      <c r="S30" s="19">
        <f t="shared" si="2"/>
        <v>0.32291666666666663</v>
      </c>
      <c r="T30" s="20">
        <v>0.32291666666666669</v>
      </c>
      <c r="U30" s="19">
        <f t="shared" si="3"/>
        <v>0</v>
      </c>
    </row>
    <row r="31" spans="1:21" ht="19.5" customHeight="1" x14ac:dyDescent="0.2">
      <c r="A31" s="5">
        <v>46225</v>
      </c>
      <c r="B31" s="25" t="s">
        <v>117</v>
      </c>
      <c r="C31" s="24" t="s">
        <v>108</v>
      </c>
      <c r="D31" s="31" t="s">
        <v>109</v>
      </c>
      <c r="E31" s="29" t="s">
        <v>52</v>
      </c>
      <c r="F31" s="32" t="s">
        <v>110</v>
      </c>
      <c r="G31" s="17"/>
      <c r="H31" s="17"/>
      <c r="I31" s="17"/>
      <c r="J31" s="17"/>
      <c r="K31" s="17"/>
      <c r="L31" s="17"/>
      <c r="M31" s="51"/>
      <c r="N31" s="51"/>
      <c r="Q31" s="19">
        <f t="shared" si="0"/>
        <v>0.36458333333333331</v>
      </c>
      <c r="R31" s="17" t="str">
        <f t="shared" si="1"/>
        <v>1:00</v>
      </c>
      <c r="S31" s="19">
        <f t="shared" si="2"/>
        <v>0.32291666666666663</v>
      </c>
      <c r="T31" s="20">
        <v>0.32291666666666669</v>
      </c>
      <c r="U31" s="19">
        <f t="shared" si="3"/>
        <v>0</v>
      </c>
    </row>
    <row r="32" spans="1:21" ht="19.5" customHeight="1" x14ac:dyDescent="0.2">
      <c r="A32" s="5">
        <v>46226</v>
      </c>
      <c r="B32" s="25" t="s">
        <v>111</v>
      </c>
      <c r="C32" s="24" t="s">
        <v>108</v>
      </c>
      <c r="D32" s="31" t="s">
        <v>109</v>
      </c>
      <c r="E32" s="29" t="s">
        <v>52</v>
      </c>
      <c r="F32" s="32" t="s">
        <v>110</v>
      </c>
      <c r="G32" s="17"/>
      <c r="H32" s="17"/>
      <c r="I32" s="17"/>
      <c r="J32" s="17"/>
      <c r="K32" s="17"/>
      <c r="L32" s="17"/>
      <c r="M32" s="51"/>
      <c r="N32" s="51"/>
      <c r="Q32" s="19">
        <f t="shared" si="0"/>
        <v>0.36458333333333331</v>
      </c>
      <c r="R32" s="17" t="str">
        <f t="shared" si="1"/>
        <v>1:00</v>
      </c>
      <c r="S32" s="19">
        <f t="shared" si="2"/>
        <v>0.32291666666666663</v>
      </c>
      <c r="T32" s="20">
        <v>0.32291666666666669</v>
      </c>
      <c r="U32" s="19">
        <f t="shared" si="3"/>
        <v>0</v>
      </c>
    </row>
    <row r="33" spans="1:21" ht="19.5" customHeight="1" x14ac:dyDescent="0.2">
      <c r="A33" s="5">
        <v>46227</v>
      </c>
      <c r="B33" s="25" t="s">
        <v>112</v>
      </c>
      <c r="C33" s="24" t="s">
        <v>108</v>
      </c>
      <c r="D33" s="31" t="s">
        <v>109</v>
      </c>
      <c r="E33" s="29" t="s">
        <v>52</v>
      </c>
      <c r="F33" s="32" t="s">
        <v>110</v>
      </c>
      <c r="G33" s="17"/>
      <c r="H33" s="17"/>
      <c r="I33" s="17"/>
      <c r="J33" s="17"/>
      <c r="K33" s="17"/>
      <c r="L33" s="17"/>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46228</v>
      </c>
      <c r="B34" s="25" t="s">
        <v>113</v>
      </c>
      <c r="C34" s="24" t="s">
        <v>108</v>
      </c>
      <c r="D34" s="31" t="s">
        <v>108</v>
      </c>
      <c r="E34" s="29" t="s">
        <v>52</v>
      </c>
      <c r="F34" s="32" t="s">
        <v>108</v>
      </c>
      <c r="G34" s="17"/>
      <c r="H34" s="17"/>
      <c r="I34" s="17"/>
      <c r="J34" s="17"/>
      <c r="K34" s="17"/>
      <c r="L34" s="17"/>
      <c r="M34" s="51"/>
      <c r="N34" s="51"/>
      <c r="Q34" s="19">
        <f t="shared" si="0"/>
        <v>0</v>
      </c>
      <c r="R34" s="17">
        <f t="shared" si="1"/>
        <v>0</v>
      </c>
      <c r="S34" s="19">
        <f t="shared" si="2"/>
        <v>0</v>
      </c>
      <c r="T34" s="20">
        <v>0.32291666666666669</v>
      </c>
      <c r="U34" s="19">
        <f t="shared" si="3"/>
        <v>0</v>
      </c>
    </row>
    <row r="35" spans="1:21" ht="19.5" customHeight="1" x14ac:dyDescent="0.2">
      <c r="A35" s="5">
        <v>46229</v>
      </c>
      <c r="B35" s="25" t="s">
        <v>114</v>
      </c>
      <c r="C35" s="24" t="s">
        <v>108</v>
      </c>
      <c r="D35" s="31" t="s">
        <v>108</v>
      </c>
      <c r="E35" s="29" t="s">
        <v>52</v>
      </c>
      <c r="F35" s="32" t="s">
        <v>108</v>
      </c>
      <c r="G35" s="17"/>
      <c r="H35" s="17"/>
      <c r="I35" s="17"/>
      <c r="J35" s="17"/>
      <c r="K35" s="17"/>
      <c r="L35" s="17"/>
      <c r="M35" s="51"/>
      <c r="N35" s="51"/>
      <c r="Q35" s="19">
        <f t="shared" si="0"/>
        <v>0</v>
      </c>
      <c r="R35" s="17">
        <f t="shared" si="1"/>
        <v>0</v>
      </c>
      <c r="S35" s="19">
        <f t="shared" si="2"/>
        <v>0</v>
      </c>
      <c r="T35" s="20">
        <v>0.32291666666666669</v>
      </c>
      <c r="U35" s="19">
        <f t="shared" si="3"/>
        <v>0</v>
      </c>
    </row>
    <row r="36" spans="1:21" ht="19.5" customHeight="1" x14ac:dyDescent="0.2">
      <c r="A36" s="5">
        <v>46230</v>
      </c>
      <c r="B36" s="25" t="s">
        <v>115</v>
      </c>
      <c r="C36" s="24" t="s">
        <v>108</v>
      </c>
      <c r="D36" s="31" t="s">
        <v>109</v>
      </c>
      <c r="E36" s="29" t="s">
        <v>52</v>
      </c>
      <c r="F36" s="32" t="s">
        <v>110</v>
      </c>
      <c r="G36" s="17"/>
      <c r="H36" s="17"/>
      <c r="I36" s="17"/>
      <c r="J36" s="17"/>
      <c r="K36" s="17"/>
      <c r="L36" s="17"/>
      <c r="M36" s="51"/>
      <c r="N36" s="51"/>
      <c r="Q36" s="19">
        <f t="shared" si="0"/>
        <v>0.36458333333333331</v>
      </c>
      <c r="R36" s="17" t="str">
        <f t="shared" si="1"/>
        <v>1:00</v>
      </c>
      <c r="S36" s="19">
        <f t="shared" si="2"/>
        <v>0.32291666666666663</v>
      </c>
      <c r="T36" s="20">
        <v>0.32291666666666669</v>
      </c>
      <c r="U36" s="19">
        <f t="shared" si="3"/>
        <v>0</v>
      </c>
    </row>
    <row r="37" spans="1:21" ht="19.5" customHeight="1" x14ac:dyDescent="0.2">
      <c r="A37" s="5">
        <v>46231</v>
      </c>
      <c r="B37" s="25" t="s">
        <v>116</v>
      </c>
      <c r="C37" s="24" t="s">
        <v>108</v>
      </c>
      <c r="D37" s="31" t="s">
        <v>109</v>
      </c>
      <c r="E37" s="29" t="s">
        <v>52</v>
      </c>
      <c r="F37" s="32" t="s">
        <v>110</v>
      </c>
      <c r="G37" s="17"/>
      <c r="H37" s="17"/>
      <c r="I37" s="17"/>
      <c r="J37" s="17"/>
      <c r="K37" s="17"/>
      <c r="L37" s="17"/>
      <c r="M37" s="51"/>
      <c r="N37" s="51"/>
      <c r="Q37" s="19">
        <f t="shared" si="0"/>
        <v>0.36458333333333331</v>
      </c>
      <c r="R37" s="17" t="str">
        <f t="shared" si="1"/>
        <v>1:00</v>
      </c>
      <c r="S37" s="19">
        <f t="shared" si="2"/>
        <v>0.32291666666666663</v>
      </c>
      <c r="T37" s="20">
        <v>0.32291666666666669</v>
      </c>
      <c r="U37" s="19">
        <f t="shared" si="3"/>
        <v>0</v>
      </c>
    </row>
    <row r="38" spans="1:21" ht="19.5" customHeight="1" x14ac:dyDescent="0.2">
      <c r="A38" s="5">
        <v>46232</v>
      </c>
      <c r="B38" s="25" t="s">
        <v>117</v>
      </c>
      <c r="C38" s="24" t="s">
        <v>108</v>
      </c>
      <c r="D38" s="31" t="s">
        <v>109</v>
      </c>
      <c r="E38" s="29" t="s">
        <v>52</v>
      </c>
      <c r="F38" s="32" t="s">
        <v>110</v>
      </c>
      <c r="G38" s="17"/>
      <c r="H38" s="17"/>
      <c r="I38" s="17"/>
      <c r="J38" s="17"/>
      <c r="K38" s="17"/>
      <c r="L38" s="17"/>
      <c r="M38" s="51"/>
      <c r="N38" s="51"/>
      <c r="Q38" s="19">
        <f t="shared" si="0"/>
        <v>0.36458333333333331</v>
      </c>
      <c r="R38" s="17" t="str">
        <f t="shared" si="1"/>
        <v>1:00</v>
      </c>
      <c r="S38" s="19">
        <f t="shared" si="2"/>
        <v>0.32291666666666663</v>
      </c>
      <c r="T38" s="20">
        <v>0.32291666666666669</v>
      </c>
      <c r="U38" s="19">
        <f t="shared" si="3"/>
        <v>0</v>
      </c>
    </row>
    <row r="39" spans="1:21" ht="19.5" customHeight="1" x14ac:dyDescent="0.2">
      <c r="A39" s="5">
        <v>46233</v>
      </c>
      <c r="B39" s="25" t="s">
        <v>111</v>
      </c>
      <c r="C39" s="24" t="s">
        <v>108</v>
      </c>
      <c r="D39" s="31" t="s">
        <v>109</v>
      </c>
      <c r="E39" s="29" t="s">
        <v>52</v>
      </c>
      <c r="F39" s="32" t="s">
        <v>110</v>
      </c>
      <c r="G39" s="17"/>
      <c r="H39" s="17"/>
      <c r="I39" s="17"/>
      <c r="J39" s="17"/>
      <c r="K39" s="17"/>
      <c r="L39" s="17"/>
      <c r="M39" s="51"/>
      <c r="N39" s="51"/>
      <c r="Q39" s="19">
        <f t="shared" si="0"/>
        <v>0.36458333333333331</v>
      </c>
      <c r="R39" s="17" t="str">
        <f t="shared" si="1"/>
        <v>1:00</v>
      </c>
      <c r="S39" s="19">
        <f t="shared" si="2"/>
        <v>0.32291666666666663</v>
      </c>
      <c r="T39" s="20">
        <v>0.32291666666666669</v>
      </c>
      <c r="U39" s="19">
        <f t="shared" si="3"/>
        <v>0</v>
      </c>
    </row>
    <row r="40" spans="1:21" ht="19.5" customHeight="1" x14ac:dyDescent="0.2">
      <c r="A40" s="5">
        <v>46234</v>
      </c>
      <c r="B40" s="25" t="s">
        <v>112</v>
      </c>
      <c r="C40" s="24" t="s">
        <v>108</v>
      </c>
      <c r="D40" s="31" t="s">
        <v>109</v>
      </c>
      <c r="E40" s="29" t="s">
        <v>52</v>
      </c>
      <c r="F40" s="32" t="s">
        <v>110</v>
      </c>
      <c r="G40" s="17"/>
      <c r="H40" s="17"/>
      <c r="I40" s="17"/>
      <c r="J40" s="17"/>
      <c r="K40" s="17"/>
      <c r="L40" s="17"/>
      <c r="M40" s="51"/>
      <c r="N40" s="51"/>
      <c r="Q40" s="19">
        <f t="shared" si="0"/>
        <v>0.36458333333333331</v>
      </c>
      <c r="R40" s="17" t="str">
        <f t="shared" si="1"/>
        <v>1:00</v>
      </c>
      <c r="S40" s="19">
        <f t="shared" si="2"/>
        <v>0.32291666666666663</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19" priority="1">
      <formula>COUNTIF(INDIRECT("祝日"),$A10)&gt;0</formula>
    </cfRule>
    <cfRule type="expression" dxfId="18" priority="2">
      <formula>OR($B10="土",$B10="日")</formula>
    </cfRule>
  </conditionalFormatting>
  <dataValidations count="3">
    <dataValidation type="list" allowBlank="1" showInputMessage="1" showErrorMessage="1" sqref="L10:L40" xr:uid="{00000000-0002-0000-0400-000000000000}">
      <formula1>$O$41:$O$42</formula1>
    </dataValidation>
    <dataValidation type="time" allowBlank="1" showInputMessage="1" showErrorMessage="1" sqref="D10:D40 F10:F40" xr:uid="{00000000-0002-0000-0400-000001000000}">
      <formula1>0</formula1>
      <formula2>"23:00"+"8:00"</formula2>
    </dataValidation>
    <dataValidation type="list" allowBlank="1" showInputMessage="1" showErrorMessage="1" sqref="G10:K40" xr:uid="{00000000-0002-0000-0400-000002000000}">
      <formula1>$O$41</formula1>
    </dataValidation>
  </dataValidations>
  <pageMargins left="0.41" right="0.46" top="0.52" bottom="0.47"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t="s">
        <v>119</v>
      </c>
      <c r="B6" s="54"/>
      <c r="C6" s="4" t="s">
        <v>18</v>
      </c>
    </row>
    <row r="7" spans="1:21" ht="16.5" x14ac:dyDescent="0.2">
      <c r="A7" s="53" t="s">
        <v>66</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46235</v>
      </c>
      <c r="B10" s="25" t="s">
        <v>113</v>
      </c>
      <c r="C10" s="24" t="s">
        <v>108</v>
      </c>
      <c r="D10" s="30" t="s">
        <v>108</v>
      </c>
      <c r="E10" s="28" t="s">
        <v>52</v>
      </c>
      <c r="F10" s="30" t="s">
        <v>108</v>
      </c>
      <c r="G10" s="17"/>
      <c r="H10" s="17"/>
      <c r="I10" s="17"/>
      <c r="J10" s="17"/>
      <c r="K10" s="17"/>
      <c r="L10" s="17"/>
      <c r="M10" s="51"/>
      <c r="N10" s="51"/>
      <c r="Q10" s="19">
        <f>IF(AND(F10&lt;&gt;"",D10&lt;&gt;""),F10-D10,0)</f>
        <v>0</v>
      </c>
      <c r="R10" s="17">
        <f>IF(Q10&gt;"8:00"*1,"1:00",IF(AND(Q10&lt;="8:00"*1,Q10&gt;"6:00"*1),"0:45",0))</f>
        <v>0</v>
      </c>
      <c r="S10" s="19">
        <f>Q10-R10</f>
        <v>0</v>
      </c>
      <c r="T10" s="20">
        <v>0.32291666666666669</v>
      </c>
      <c r="U10" s="19">
        <f>IF((S10-T10)&lt;0,0,S10-T10)</f>
        <v>0</v>
      </c>
    </row>
    <row r="11" spans="1:21" ht="19.5" customHeight="1" x14ac:dyDescent="0.2">
      <c r="A11" s="5">
        <v>46236</v>
      </c>
      <c r="B11" s="26" t="s">
        <v>114</v>
      </c>
      <c r="C11" s="24" t="s">
        <v>108</v>
      </c>
      <c r="D11" s="31" t="s">
        <v>108</v>
      </c>
      <c r="E11" s="29" t="s">
        <v>52</v>
      </c>
      <c r="F11" s="32" t="s">
        <v>108</v>
      </c>
      <c r="G11" s="17"/>
      <c r="H11" s="17"/>
      <c r="I11" s="17"/>
      <c r="J11" s="17"/>
      <c r="K11" s="17"/>
      <c r="L11" s="17"/>
      <c r="M11" s="51"/>
      <c r="N11" s="51"/>
      <c r="Q11" s="19">
        <f t="shared" ref="Q11:Q40" si="0">IF(AND(F11&lt;&gt;"",D11&lt;&gt;""),F11-D11,0)</f>
        <v>0</v>
      </c>
      <c r="R11" s="17">
        <f t="shared" ref="R11:R40" si="1">IF(Q11&gt;"8:00"*1,"1:00",IF(AND(Q11&lt;="8:00"*1,Q11&gt;"6:00"*1),"0:45",0))</f>
        <v>0</v>
      </c>
      <c r="S11" s="19">
        <f t="shared" ref="S11:S40" si="2">Q11-R11</f>
        <v>0</v>
      </c>
      <c r="T11" s="20">
        <v>0.32291666666666669</v>
      </c>
      <c r="U11" s="19">
        <f t="shared" ref="U11:U40" si="3">IF((S11-T11)&lt;0,0,S11-T11)</f>
        <v>0</v>
      </c>
    </row>
    <row r="12" spans="1:21" ht="19.5" customHeight="1" x14ac:dyDescent="0.2">
      <c r="A12" s="5">
        <v>46237</v>
      </c>
      <c r="B12" s="25" t="s">
        <v>115</v>
      </c>
      <c r="C12" s="24" t="s">
        <v>108</v>
      </c>
      <c r="D12" s="31" t="s">
        <v>109</v>
      </c>
      <c r="E12" s="29" t="s">
        <v>52</v>
      </c>
      <c r="F12" s="32" t="s">
        <v>110</v>
      </c>
      <c r="G12" s="17"/>
      <c r="H12" s="17"/>
      <c r="I12" s="17"/>
      <c r="J12" s="17"/>
      <c r="K12" s="17"/>
      <c r="L12" s="17"/>
      <c r="M12" s="51"/>
      <c r="N12" s="51"/>
      <c r="Q12" s="19">
        <f t="shared" si="0"/>
        <v>0.36458333333333331</v>
      </c>
      <c r="R12" s="17" t="str">
        <f t="shared" si="1"/>
        <v>1:00</v>
      </c>
      <c r="S12" s="19">
        <f t="shared" si="2"/>
        <v>0.32291666666666663</v>
      </c>
      <c r="T12" s="20">
        <v>0.32291666666666669</v>
      </c>
      <c r="U12" s="19">
        <f t="shared" si="3"/>
        <v>0</v>
      </c>
    </row>
    <row r="13" spans="1:21" ht="19.5" customHeight="1" x14ac:dyDescent="0.2">
      <c r="A13" s="5">
        <v>46238</v>
      </c>
      <c r="B13" s="25" t="s">
        <v>116</v>
      </c>
      <c r="C13" s="24" t="s">
        <v>108</v>
      </c>
      <c r="D13" s="30" t="s">
        <v>109</v>
      </c>
      <c r="E13" s="29" t="s">
        <v>52</v>
      </c>
      <c r="F13" s="32" t="s">
        <v>110</v>
      </c>
      <c r="G13" s="17"/>
      <c r="H13" s="17"/>
      <c r="I13" s="17"/>
      <c r="J13" s="17"/>
      <c r="K13" s="17"/>
      <c r="L13" s="17"/>
      <c r="M13" s="51"/>
      <c r="N13" s="51"/>
      <c r="Q13" s="19">
        <f t="shared" si="0"/>
        <v>0.36458333333333331</v>
      </c>
      <c r="R13" s="17" t="str">
        <f>IF(Q13&gt;"8:00"*1,"1:00",IF(AND(Q13&lt;="8:00"*1,Q13&gt;"6:00"*1),"0:45",0))</f>
        <v>1:00</v>
      </c>
      <c r="S13" s="19">
        <f t="shared" si="2"/>
        <v>0.32291666666666663</v>
      </c>
      <c r="T13" s="20">
        <v>0.32291666666666669</v>
      </c>
      <c r="U13" s="19">
        <f t="shared" si="3"/>
        <v>0</v>
      </c>
    </row>
    <row r="14" spans="1:21" ht="19.5" customHeight="1" x14ac:dyDescent="0.2">
      <c r="A14" s="5">
        <v>46239</v>
      </c>
      <c r="B14" s="25" t="s">
        <v>117</v>
      </c>
      <c r="C14" s="24" t="s">
        <v>108</v>
      </c>
      <c r="D14" s="31" t="s">
        <v>109</v>
      </c>
      <c r="E14" s="29" t="s">
        <v>52</v>
      </c>
      <c r="F14" s="32" t="s">
        <v>110</v>
      </c>
      <c r="G14" s="17"/>
      <c r="H14" s="17"/>
      <c r="I14" s="17"/>
      <c r="J14" s="17"/>
      <c r="K14" s="17"/>
      <c r="L14" s="17"/>
      <c r="M14" s="74"/>
      <c r="N14" s="75"/>
      <c r="Q14" s="19">
        <f t="shared" si="0"/>
        <v>0.36458333333333331</v>
      </c>
      <c r="R14" s="17" t="str">
        <f t="shared" si="1"/>
        <v>1:00</v>
      </c>
      <c r="S14" s="19">
        <f t="shared" si="2"/>
        <v>0.32291666666666663</v>
      </c>
      <c r="T14" s="20">
        <v>0.32291666666666669</v>
      </c>
      <c r="U14" s="19">
        <f t="shared" si="3"/>
        <v>0</v>
      </c>
    </row>
    <row r="15" spans="1:21" ht="19.5" customHeight="1" x14ac:dyDescent="0.2">
      <c r="A15" s="5">
        <v>46240</v>
      </c>
      <c r="B15" s="25" t="s">
        <v>111</v>
      </c>
      <c r="C15" s="24" t="s">
        <v>108</v>
      </c>
      <c r="D15" s="31" t="s">
        <v>109</v>
      </c>
      <c r="E15" s="29" t="s">
        <v>52</v>
      </c>
      <c r="F15" s="32" t="s">
        <v>110</v>
      </c>
      <c r="G15" s="17"/>
      <c r="H15" s="17"/>
      <c r="I15" s="17"/>
      <c r="J15" s="17"/>
      <c r="K15" s="17"/>
      <c r="L15" s="17"/>
      <c r="M15" s="74"/>
      <c r="N15" s="75"/>
      <c r="Q15" s="19">
        <f t="shared" si="0"/>
        <v>0.36458333333333331</v>
      </c>
      <c r="R15" s="17" t="str">
        <f>IF(Q15&gt;"8:00"*1,"1:00",IF(AND(Q15&lt;="8:00"*1,Q15&gt;"6:00"*1),"0:45",0))</f>
        <v>1:00</v>
      </c>
      <c r="S15" s="19">
        <f t="shared" si="2"/>
        <v>0.32291666666666663</v>
      </c>
      <c r="T15" s="20">
        <v>0.32291666666666669</v>
      </c>
      <c r="U15" s="19">
        <f>IF((S15-T15)&lt;0,0,S15-T15)</f>
        <v>0</v>
      </c>
    </row>
    <row r="16" spans="1:21" ht="19.5" customHeight="1" x14ac:dyDescent="0.2">
      <c r="A16" s="5">
        <v>46241</v>
      </c>
      <c r="B16" s="25" t="s">
        <v>112</v>
      </c>
      <c r="C16" s="24" t="s">
        <v>108</v>
      </c>
      <c r="D16" s="30" t="s">
        <v>109</v>
      </c>
      <c r="E16" s="29" t="s">
        <v>52</v>
      </c>
      <c r="F16" s="32" t="s">
        <v>110</v>
      </c>
      <c r="G16" s="17"/>
      <c r="H16" s="17"/>
      <c r="I16" s="17"/>
      <c r="J16" s="17"/>
      <c r="K16" s="17"/>
      <c r="L16" s="17"/>
      <c r="M16" s="74"/>
      <c r="N16" s="75"/>
      <c r="Q16" s="19">
        <f t="shared" si="0"/>
        <v>0.36458333333333331</v>
      </c>
      <c r="R16" s="17" t="str">
        <f t="shared" si="1"/>
        <v>1:00</v>
      </c>
      <c r="S16" s="19">
        <f t="shared" si="2"/>
        <v>0.32291666666666663</v>
      </c>
      <c r="T16" s="20">
        <v>0.32291666666666669</v>
      </c>
      <c r="U16" s="19">
        <f t="shared" si="3"/>
        <v>0</v>
      </c>
    </row>
    <row r="17" spans="1:21" ht="19.5" customHeight="1" x14ac:dyDescent="0.2">
      <c r="A17" s="5">
        <v>46242</v>
      </c>
      <c r="B17" s="36" t="s">
        <v>113</v>
      </c>
      <c r="C17" s="37" t="s">
        <v>108</v>
      </c>
      <c r="D17" s="31" t="s">
        <v>108</v>
      </c>
      <c r="E17" s="29" t="s">
        <v>15</v>
      </c>
      <c r="F17" s="39"/>
      <c r="G17" s="40"/>
      <c r="H17" s="40"/>
      <c r="I17" s="40"/>
      <c r="J17" s="40"/>
      <c r="K17" s="40"/>
      <c r="L17" s="40"/>
      <c r="M17" s="76"/>
      <c r="N17" s="76"/>
      <c r="Q17" s="19">
        <f t="shared" si="0"/>
        <v>0</v>
      </c>
      <c r="R17" s="17">
        <f t="shared" si="1"/>
        <v>0</v>
      </c>
      <c r="S17" s="19">
        <f t="shared" si="2"/>
        <v>0</v>
      </c>
      <c r="T17" s="20">
        <v>0.32291666666666669</v>
      </c>
      <c r="U17" s="19">
        <f t="shared" si="3"/>
        <v>0</v>
      </c>
    </row>
    <row r="18" spans="1:21" ht="19.5" customHeight="1" x14ac:dyDescent="0.2">
      <c r="A18" s="5">
        <v>46243</v>
      </c>
      <c r="B18" s="25" t="s">
        <v>114</v>
      </c>
      <c r="C18" s="24" t="s">
        <v>108</v>
      </c>
      <c r="D18" s="31" t="s">
        <v>108</v>
      </c>
      <c r="E18" s="29" t="s">
        <v>52</v>
      </c>
      <c r="F18" s="32" t="s">
        <v>108</v>
      </c>
      <c r="G18" s="17"/>
      <c r="H18" s="17"/>
      <c r="I18" s="17"/>
      <c r="J18" s="17"/>
      <c r="K18" s="17"/>
      <c r="L18" s="40"/>
      <c r="M18" s="76"/>
      <c r="N18" s="76"/>
      <c r="Q18" s="19">
        <f t="shared" si="0"/>
        <v>0</v>
      </c>
      <c r="R18" s="17">
        <f t="shared" si="1"/>
        <v>0</v>
      </c>
      <c r="S18" s="19">
        <f t="shared" si="2"/>
        <v>0</v>
      </c>
      <c r="T18" s="20">
        <v>0.32291666666666669</v>
      </c>
      <c r="U18" s="19">
        <f t="shared" si="3"/>
        <v>0</v>
      </c>
    </row>
    <row r="19" spans="1:21" ht="19.5" customHeight="1" x14ac:dyDescent="0.2">
      <c r="A19" s="5">
        <v>46244</v>
      </c>
      <c r="B19" s="36" t="s">
        <v>115</v>
      </c>
      <c r="C19" s="37" t="s">
        <v>120</v>
      </c>
      <c r="D19" s="30" t="s">
        <v>108</v>
      </c>
      <c r="E19" s="38" t="s">
        <v>52</v>
      </c>
      <c r="F19" s="39"/>
      <c r="G19" s="40"/>
      <c r="H19" s="40"/>
      <c r="I19" s="40"/>
      <c r="J19" s="40"/>
      <c r="K19" s="40"/>
      <c r="L19" s="17" t="s">
        <v>30</v>
      </c>
      <c r="M19" s="74" t="s">
        <v>83</v>
      </c>
      <c r="N19" s="75"/>
      <c r="Q19" s="19">
        <f t="shared" si="0"/>
        <v>0</v>
      </c>
      <c r="R19" s="17">
        <f t="shared" si="1"/>
        <v>0</v>
      </c>
      <c r="S19" s="19">
        <f t="shared" si="2"/>
        <v>0</v>
      </c>
      <c r="T19" s="20">
        <v>0.32291666666666669</v>
      </c>
      <c r="U19" s="19">
        <f t="shared" si="3"/>
        <v>0</v>
      </c>
    </row>
    <row r="20" spans="1:21" ht="19.5" customHeight="1" x14ac:dyDescent="0.2">
      <c r="A20" s="5">
        <v>46245</v>
      </c>
      <c r="B20" s="25" t="s">
        <v>116</v>
      </c>
      <c r="C20" s="24" t="s">
        <v>118</v>
      </c>
      <c r="D20" s="31" t="s">
        <v>108</v>
      </c>
      <c r="E20" s="29" t="s">
        <v>52</v>
      </c>
      <c r="F20" s="32" t="s">
        <v>108</v>
      </c>
      <c r="G20" s="17"/>
      <c r="H20" s="17"/>
      <c r="I20" s="17"/>
      <c r="J20" s="17"/>
      <c r="K20" s="17"/>
      <c r="L20" s="35"/>
      <c r="M20" s="51"/>
      <c r="N20" s="51"/>
      <c r="Q20" s="19">
        <f t="shared" si="0"/>
        <v>0</v>
      </c>
      <c r="R20" s="17">
        <f t="shared" si="1"/>
        <v>0</v>
      </c>
      <c r="S20" s="19">
        <f t="shared" si="2"/>
        <v>0</v>
      </c>
      <c r="T20" s="20">
        <v>0.32291666666666669</v>
      </c>
      <c r="U20" s="19">
        <f t="shared" si="3"/>
        <v>0</v>
      </c>
    </row>
    <row r="21" spans="1:21" ht="19.5" customHeight="1" x14ac:dyDescent="0.2">
      <c r="A21" s="5">
        <v>46246</v>
      </c>
      <c r="B21" s="25" t="s">
        <v>117</v>
      </c>
      <c r="C21" s="24" t="s">
        <v>121</v>
      </c>
      <c r="D21" s="31" t="s">
        <v>108</v>
      </c>
      <c r="E21" s="29" t="s">
        <v>52</v>
      </c>
      <c r="F21" s="32" t="s">
        <v>108</v>
      </c>
      <c r="G21" s="17"/>
      <c r="H21" s="17"/>
      <c r="I21" s="17"/>
      <c r="J21" s="17"/>
      <c r="K21" s="17"/>
      <c r="L21" s="35"/>
      <c r="M21" s="74" t="s">
        <v>84</v>
      </c>
      <c r="N21" s="75"/>
      <c r="Q21" s="19">
        <f t="shared" si="0"/>
        <v>0</v>
      </c>
      <c r="R21" s="17">
        <f t="shared" si="1"/>
        <v>0</v>
      </c>
      <c r="S21" s="19">
        <f t="shared" si="2"/>
        <v>0</v>
      </c>
      <c r="T21" s="20">
        <v>0.32291666666666669</v>
      </c>
      <c r="U21" s="19">
        <f t="shared" si="3"/>
        <v>0</v>
      </c>
    </row>
    <row r="22" spans="1:21" ht="19.5" customHeight="1" x14ac:dyDescent="0.2">
      <c r="A22" s="5">
        <v>46247</v>
      </c>
      <c r="B22" s="25" t="s">
        <v>111</v>
      </c>
      <c r="C22" s="24" t="s">
        <v>121</v>
      </c>
      <c r="D22" s="30" t="s">
        <v>108</v>
      </c>
      <c r="E22" s="29" t="s">
        <v>52</v>
      </c>
      <c r="F22" s="32" t="s">
        <v>108</v>
      </c>
      <c r="G22" s="17"/>
      <c r="H22" s="17"/>
      <c r="I22" s="17"/>
      <c r="J22" s="17"/>
      <c r="K22" s="17"/>
      <c r="L22" s="35"/>
      <c r="M22" s="74" t="s">
        <v>84</v>
      </c>
      <c r="N22" s="75"/>
      <c r="Q22" s="19">
        <f t="shared" si="0"/>
        <v>0</v>
      </c>
      <c r="R22" s="17">
        <f t="shared" si="1"/>
        <v>0</v>
      </c>
      <c r="S22" s="19">
        <f t="shared" si="2"/>
        <v>0</v>
      </c>
      <c r="T22" s="20">
        <v>0.32291666666666669</v>
      </c>
      <c r="U22" s="19">
        <f t="shared" si="3"/>
        <v>0</v>
      </c>
    </row>
    <row r="23" spans="1:21" ht="19.5" customHeight="1" x14ac:dyDescent="0.2">
      <c r="A23" s="5">
        <v>46248</v>
      </c>
      <c r="B23" s="25" t="s">
        <v>112</v>
      </c>
      <c r="C23" s="24" t="s">
        <v>121</v>
      </c>
      <c r="D23" s="31" t="s">
        <v>108</v>
      </c>
      <c r="E23" s="29" t="s">
        <v>52</v>
      </c>
      <c r="F23" s="32" t="s">
        <v>108</v>
      </c>
      <c r="G23" s="17"/>
      <c r="H23" s="17"/>
      <c r="I23" s="17"/>
      <c r="J23" s="17"/>
      <c r="K23" s="17"/>
      <c r="L23" s="17"/>
      <c r="M23" s="74" t="s">
        <v>84</v>
      </c>
      <c r="N23" s="75"/>
      <c r="Q23" s="19">
        <f t="shared" si="0"/>
        <v>0</v>
      </c>
      <c r="R23" s="17">
        <f t="shared" si="1"/>
        <v>0</v>
      </c>
      <c r="S23" s="19">
        <f t="shared" si="2"/>
        <v>0</v>
      </c>
      <c r="T23" s="20">
        <v>0.32291666666666669</v>
      </c>
      <c r="U23" s="19">
        <f t="shared" si="3"/>
        <v>0</v>
      </c>
    </row>
    <row r="24" spans="1:21" ht="19.5" customHeight="1" x14ac:dyDescent="0.2">
      <c r="A24" s="5">
        <v>46249</v>
      </c>
      <c r="B24" s="36" t="s">
        <v>113</v>
      </c>
      <c r="C24" s="37" t="s">
        <v>108</v>
      </c>
      <c r="D24" s="31" t="s">
        <v>108</v>
      </c>
      <c r="E24" s="29" t="s">
        <v>15</v>
      </c>
      <c r="F24" s="39"/>
      <c r="G24" s="40"/>
      <c r="H24" s="40"/>
      <c r="I24" s="40"/>
      <c r="J24" s="40"/>
      <c r="K24" s="40"/>
      <c r="L24" s="40"/>
      <c r="M24" s="76"/>
      <c r="N24" s="76"/>
      <c r="Q24" s="19">
        <f t="shared" si="0"/>
        <v>0</v>
      </c>
      <c r="R24" s="17">
        <f t="shared" si="1"/>
        <v>0</v>
      </c>
      <c r="S24" s="19">
        <f t="shared" si="2"/>
        <v>0</v>
      </c>
      <c r="T24" s="20">
        <v>0.32291666666666669</v>
      </c>
      <c r="U24" s="19">
        <f t="shared" si="3"/>
        <v>0</v>
      </c>
    </row>
    <row r="25" spans="1:21" ht="19.5" customHeight="1" x14ac:dyDescent="0.2">
      <c r="A25" s="5">
        <v>46250</v>
      </c>
      <c r="B25" s="36" t="s">
        <v>114</v>
      </c>
      <c r="C25" s="37" t="s">
        <v>108</v>
      </c>
      <c r="D25" s="30" t="s">
        <v>108</v>
      </c>
      <c r="E25" s="29" t="s">
        <v>15</v>
      </c>
      <c r="F25" s="39"/>
      <c r="G25" s="40"/>
      <c r="H25" s="40"/>
      <c r="I25" s="40"/>
      <c r="J25" s="40"/>
      <c r="K25" s="40"/>
      <c r="L25" s="40"/>
      <c r="M25" s="76"/>
      <c r="N25" s="76"/>
      <c r="Q25" s="19">
        <f t="shared" si="0"/>
        <v>0</v>
      </c>
      <c r="R25" s="17">
        <f t="shared" si="1"/>
        <v>0</v>
      </c>
      <c r="S25" s="19">
        <f t="shared" si="2"/>
        <v>0</v>
      </c>
      <c r="T25" s="20">
        <v>0.32291666666666669</v>
      </c>
      <c r="U25" s="19">
        <f t="shared" si="3"/>
        <v>0</v>
      </c>
    </row>
    <row r="26" spans="1:21" ht="19.5" customHeight="1" x14ac:dyDescent="0.2">
      <c r="A26" s="5">
        <v>46251</v>
      </c>
      <c r="B26" s="36" t="s">
        <v>115</v>
      </c>
      <c r="C26" s="37" t="s">
        <v>120</v>
      </c>
      <c r="D26" s="31" t="s">
        <v>108</v>
      </c>
      <c r="E26" s="29" t="s">
        <v>15</v>
      </c>
      <c r="F26" s="32" t="s">
        <v>108</v>
      </c>
      <c r="G26" s="40"/>
      <c r="H26" s="40"/>
      <c r="I26" s="40"/>
      <c r="J26" s="40"/>
      <c r="K26" s="40"/>
      <c r="L26" s="17" t="s">
        <v>30</v>
      </c>
      <c r="M26" s="74" t="s">
        <v>83</v>
      </c>
      <c r="N26" s="75"/>
      <c r="Q26" s="19">
        <f t="shared" si="0"/>
        <v>0</v>
      </c>
      <c r="R26" s="17">
        <f t="shared" si="1"/>
        <v>0</v>
      </c>
      <c r="S26" s="19">
        <f t="shared" si="2"/>
        <v>0</v>
      </c>
      <c r="T26" s="20">
        <v>0.32291666666666669</v>
      </c>
      <c r="U26" s="19">
        <f t="shared" si="3"/>
        <v>0</v>
      </c>
    </row>
    <row r="27" spans="1:21" ht="19.5" customHeight="1" x14ac:dyDescent="0.2">
      <c r="A27" s="5">
        <v>46252</v>
      </c>
      <c r="B27" s="25" t="s">
        <v>116</v>
      </c>
      <c r="C27" s="24" t="s">
        <v>120</v>
      </c>
      <c r="D27" s="31" t="s">
        <v>108</v>
      </c>
      <c r="E27" s="29" t="s">
        <v>15</v>
      </c>
      <c r="F27" s="32" t="s">
        <v>108</v>
      </c>
      <c r="G27" s="17"/>
      <c r="H27" s="17"/>
      <c r="I27" s="17"/>
      <c r="J27" s="17"/>
      <c r="K27" s="17"/>
      <c r="L27" s="17" t="s">
        <v>30</v>
      </c>
      <c r="M27" s="74" t="s">
        <v>83</v>
      </c>
      <c r="N27" s="75"/>
      <c r="Q27" s="19">
        <f t="shared" si="0"/>
        <v>0</v>
      </c>
      <c r="R27" s="17">
        <f t="shared" si="1"/>
        <v>0</v>
      </c>
      <c r="S27" s="19">
        <f t="shared" si="2"/>
        <v>0</v>
      </c>
      <c r="T27" s="20">
        <v>0.32291666666666669</v>
      </c>
      <c r="U27" s="19">
        <f t="shared" si="3"/>
        <v>0</v>
      </c>
    </row>
    <row r="28" spans="1:21" ht="19.5" customHeight="1" x14ac:dyDescent="0.2">
      <c r="A28" s="5">
        <v>46253</v>
      </c>
      <c r="B28" s="25" t="s">
        <v>117</v>
      </c>
      <c r="C28" s="24" t="s">
        <v>120</v>
      </c>
      <c r="D28" s="31" t="s">
        <v>108</v>
      </c>
      <c r="E28" s="29" t="s">
        <v>15</v>
      </c>
      <c r="F28" s="32" t="s">
        <v>108</v>
      </c>
      <c r="G28" s="17"/>
      <c r="H28" s="17"/>
      <c r="I28" s="17"/>
      <c r="J28" s="17"/>
      <c r="K28" s="17"/>
      <c r="L28" s="17" t="s">
        <v>30</v>
      </c>
      <c r="M28" s="74" t="s">
        <v>83</v>
      </c>
      <c r="N28" s="75"/>
      <c r="Q28" s="19">
        <f t="shared" si="0"/>
        <v>0</v>
      </c>
      <c r="R28" s="17">
        <f t="shared" si="1"/>
        <v>0</v>
      </c>
      <c r="S28" s="19">
        <f t="shared" si="2"/>
        <v>0</v>
      </c>
      <c r="T28" s="20">
        <v>0.32291666666666669</v>
      </c>
      <c r="U28" s="19">
        <f t="shared" si="3"/>
        <v>0</v>
      </c>
    </row>
    <row r="29" spans="1:21" ht="19.5" customHeight="1" x14ac:dyDescent="0.2">
      <c r="A29" s="5">
        <v>46254</v>
      </c>
      <c r="B29" s="25" t="s">
        <v>111</v>
      </c>
      <c r="C29" s="24" t="s">
        <v>120</v>
      </c>
      <c r="D29" s="31" t="s">
        <v>108</v>
      </c>
      <c r="E29" s="29" t="s">
        <v>52</v>
      </c>
      <c r="F29" s="32" t="s">
        <v>108</v>
      </c>
      <c r="G29" s="17"/>
      <c r="H29" s="17"/>
      <c r="I29" s="17"/>
      <c r="J29" s="17"/>
      <c r="K29" s="17"/>
      <c r="L29" s="17" t="s">
        <v>30</v>
      </c>
      <c r="M29" s="74" t="s">
        <v>83</v>
      </c>
      <c r="N29" s="75"/>
      <c r="Q29" s="19">
        <f t="shared" si="0"/>
        <v>0</v>
      </c>
      <c r="R29" s="17">
        <f t="shared" si="1"/>
        <v>0</v>
      </c>
      <c r="S29" s="19">
        <f t="shared" si="2"/>
        <v>0</v>
      </c>
      <c r="T29" s="20">
        <v>0.32291666666666669</v>
      </c>
      <c r="U29" s="19">
        <f t="shared" si="3"/>
        <v>0</v>
      </c>
    </row>
    <row r="30" spans="1:21" ht="19.5" customHeight="1" x14ac:dyDescent="0.2">
      <c r="A30" s="5">
        <v>46255</v>
      </c>
      <c r="B30" s="25" t="s">
        <v>112</v>
      </c>
      <c r="C30" s="24" t="s">
        <v>108</v>
      </c>
      <c r="D30" s="31" t="s">
        <v>109</v>
      </c>
      <c r="E30" s="29" t="s">
        <v>52</v>
      </c>
      <c r="F30" s="32" t="s">
        <v>110</v>
      </c>
      <c r="G30" s="17"/>
      <c r="H30" s="17"/>
      <c r="I30" s="17"/>
      <c r="J30" s="17"/>
      <c r="K30" s="17"/>
      <c r="L30" s="17"/>
      <c r="M30" s="51"/>
      <c r="N30" s="51"/>
      <c r="Q30" s="19">
        <f t="shared" si="0"/>
        <v>0.36458333333333331</v>
      </c>
      <c r="R30" s="17" t="str">
        <f t="shared" si="1"/>
        <v>1:00</v>
      </c>
      <c r="S30" s="19">
        <f t="shared" si="2"/>
        <v>0.32291666666666663</v>
      </c>
      <c r="T30" s="20">
        <v>0.32291666666666669</v>
      </c>
      <c r="U30" s="19">
        <f t="shared" si="3"/>
        <v>0</v>
      </c>
    </row>
    <row r="31" spans="1:21" ht="19.5" customHeight="1" x14ac:dyDescent="0.2">
      <c r="A31" s="5">
        <v>46256</v>
      </c>
      <c r="B31" s="25" t="s">
        <v>113</v>
      </c>
      <c r="C31" s="24" t="s">
        <v>108</v>
      </c>
      <c r="D31" s="31" t="s">
        <v>108</v>
      </c>
      <c r="E31" s="29" t="s">
        <v>52</v>
      </c>
      <c r="F31" s="32" t="s">
        <v>108</v>
      </c>
      <c r="G31" s="17"/>
      <c r="H31" s="17"/>
      <c r="I31" s="17"/>
      <c r="J31" s="17"/>
      <c r="K31" s="17"/>
      <c r="L31" s="17"/>
      <c r="M31" s="51"/>
      <c r="N31" s="51"/>
      <c r="Q31" s="19">
        <f t="shared" si="0"/>
        <v>0</v>
      </c>
      <c r="R31" s="17">
        <f t="shared" si="1"/>
        <v>0</v>
      </c>
      <c r="S31" s="19">
        <f t="shared" si="2"/>
        <v>0</v>
      </c>
      <c r="T31" s="20">
        <v>0.32291666666666669</v>
      </c>
      <c r="U31" s="19">
        <f t="shared" si="3"/>
        <v>0</v>
      </c>
    </row>
    <row r="32" spans="1:21" ht="19.5" customHeight="1" x14ac:dyDescent="0.2">
      <c r="A32" s="5">
        <v>46257</v>
      </c>
      <c r="B32" s="25" t="s">
        <v>114</v>
      </c>
      <c r="C32" s="24" t="s">
        <v>108</v>
      </c>
      <c r="D32" s="31" t="s">
        <v>108</v>
      </c>
      <c r="E32" s="29" t="s">
        <v>52</v>
      </c>
      <c r="F32" s="32" t="s">
        <v>108</v>
      </c>
      <c r="G32" s="17"/>
      <c r="H32" s="17"/>
      <c r="I32" s="17"/>
      <c r="J32" s="17"/>
      <c r="K32" s="17"/>
      <c r="L32" s="17"/>
      <c r="M32" s="51"/>
      <c r="N32" s="51"/>
      <c r="Q32" s="19">
        <f t="shared" si="0"/>
        <v>0</v>
      </c>
      <c r="R32" s="17">
        <f t="shared" si="1"/>
        <v>0</v>
      </c>
      <c r="S32" s="19">
        <f t="shared" si="2"/>
        <v>0</v>
      </c>
      <c r="T32" s="20">
        <v>0.32291666666666669</v>
      </c>
      <c r="U32" s="19">
        <f t="shared" si="3"/>
        <v>0</v>
      </c>
    </row>
    <row r="33" spans="1:21" ht="19.5" customHeight="1" x14ac:dyDescent="0.2">
      <c r="A33" s="5">
        <v>46258</v>
      </c>
      <c r="B33" s="25" t="s">
        <v>115</v>
      </c>
      <c r="C33" s="24" t="s">
        <v>108</v>
      </c>
      <c r="D33" s="31" t="s">
        <v>109</v>
      </c>
      <c r="E33" s="29" t="s">
        <v>52</v>
      </c>
      <c r="F33" s="32" t="s">
        <v>110</v>
      </c>
      <c r="G33" s="17"/>
      <c r="H33" s="17"/>
      <c r="I33" s="17"/>
      <c r="J33" s="17"/>
      <c r="K33" s="17"/>
      <c r="L33" s="17"/>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46259</v>
      </c>
      <c r="B34" s="25" t="s">
        <v>116</v>
      </c>
      <c r="C34" s="24" t="s">
        <v>108</v>
      </c>
      <c r="D34" s="31" t="s">
        <v>109</v>
      </c>
      <c r="E34" s="29" t="s">
        <v>52</v>
      </c>
      <c r="F34" s="32" t="s">
        <v>110</v>
      </c>
      <c r="G34" s="17"/>
      <c r="H34" s="17"/>
      <c r="I34" s="17"/>
      <c r="J34" s="17"/>
      <c r="K34" s="17"/>
      <c r="L34" s="17"/>
      <c r="M34" s="51"/>
      <c r="N34" s="51"/>
      <c r="Q34" s="19">
        <f t="shared" si="0"/>
        <v>0.36458333333333331</v>
      </c>
      <c r="R34" s="17" t="str">
        <f t="shared" si="1"/>
        <v>1:00</v>
      </c>
      <c r="S34" s="19">
        <f t="shared" si="2"/>
        <v>0.32291666666666663</v>
      </c>
      <c r="T34" s="20">
        <v>0.32291666666666669</v>
      </c>
      <c r="U34" s="19">
        <f t="shared" si="3"/>
        <v>0</v>
      </c>
    </row>
    <row r="35" spans="1:21" ht="19.5" customHeight="1" x14ac:dyDescent="0.2">
      <c r="A35" s="5">
        <v>46260</v>
      </c>
      <c r="B35" s="25" t="s">
        <v>117</v>
      </c>
      <c r="C35" s="24" t="s">
        <v>108</v>
      </c>
      <c r="D35" s="31" t="s">
        <v>109</v>
      </c>
      <c r="E35" s="29" t="s">
        <v>52</v>
      </c>
      <c r="F35" s="32" t="s">
        <v>110</v>
      </c>
      <c r="G35" s="17"/>
      <c r="H35" s="17"/>
      <c r="I35" s="17"/>
      <c r="J35" s="17"/>
      <c r="K35" s="17"/>
      <c r="L35" s="17"/>
      <c r="M35" s="51"/>
      <c r="N35" s="51"/>
      <c r="Q35" s="19">
        <f t="shared" si="0"/>
        <v>0.36458333333333331</v>
      </c>
      <c r="R35" s="17" t="str">
        <f t="shared" si="1"/>
        <v>1:00</v>
      </c>
      <c r="S35" s="19">
        <f t="shared" si="2"/>
        <v>0.32291666666666663</v>
      </c>
      <c r="T35" s="20">
        <v>0.32291666666666669</v>
      </c>
      <c r="U35" s="19">
        <f t="shared" si="3"/>
        <v>0</v>
      </c>
    </row>
    <row r="36" spans="1:21" ht="19.5" customHeight="1" x14ac:dyDescent="0.2">
      <c r="A36" s="5">
        <v>46261</v>
      </c>
      <c r="B36" s="25" t="s">
        <v>111</v>
      </c>
      <c r="C36" s="24" t="s">
        <v>108</v>
      </c>
      <c r="D36" s="31" t="s">
        <v>109</v>
      </c>
      <c r="E36" s="29" t="s">
        <v>52</v>
      </c>
      <c r="F36" s="32" t="s">
        <v>110</v>
      </c>
      <c r="G36" s="17"/>
      <c r="H36" s="17"/>
      <c r="I36" s="17"/>
      <c r="J36" s="17"/>
      <c r="K36" s="17"/>
      <c r="L36" s="17"/>
      <c r="M36" s="51"/>
      <c r="N36" s="51"/>
      <c r="Q36" s="19">
        <f t="shared" si="0"/>
        <v>0.36458333333333331</v>
      </c>
      <c r="R36" s="17" t="str">
        <f t="shared" si="1"/>
        <v>1:00</v>
      </c>
      <c r="S36" s="19">
        <f t="shared" si="2"/>
        <v>0.32291666666666663</v>
      </c>
      <c r="T36" s="20">
        <v>0.32291666666666669</v>
      </c>
      <c r="U36" s="19">
        <f t="shared" si="3"/>
        <v>0</v>
      </c>
    </row>
    <row r="37" spans="1:21" ht="19.5" customHeight="1" x14ac:dyDescent="0.2">
      <c r="A37" s="5">
        <v>46262</v>
      </c>
      <c r="B37" s="25" t="s">
        <v>112</v>
      </c>
      <c r="C37" s="24" t="s">
        <v>108</v>
      </c>
      <c r="D37" s="31" t="s">
        <v>109</v>
      </c>
      <c r="E37" s="29" t="s">
        <v>52</v>
      </c>
      <c r="F37" s="32" t="s">
        <v>110</v>
      </c>
      <c r="G37" s="17"/>
      <c r="H37" s="17"/>
      <c r="I37" s="17"/>
      <c r="J37" s="17"/>
      <c r="K37" s="17"/>
      <c r="L37" s="17"/>
      <c r="M37" s="51"/>
      <c r="N37" s="51"/>
      <c r="Q37" s="19">
        <f t="shared" si="0"/>
        <v>0.36458333333333331</v>
      </c>
      <c r="R37" s="17" t="str">
        <f t="shared" si="1"/>
        <v>1:00</v>
      </c>
      <c r="S37" s="19">
        <f t="shared" si="2"/>
        <v>0.32291666666666663</v>
      </c>
      <c r="T37" s="20">
        <v>0.32291666666666669</v>
      </c>
      <c r="U37" s="19">
        <f t="shared" si="3"/>
        <v>0</v>
      </c>
    </row>
    <row r="38" spans="1:21" ht="19.5" customHeight="1" x14ac:dyDescent="0.2">
      <c r="A38" s="5">
        <v>46263</v>
      </c>
      <c r="B38" s="25" t="s">
        <v>113</v>
      </c>
      <c r="C38" s="24" t="s">
        <v>108</v>
      </c>
      <c r="D38" s="31" t="s">
        <v>108</v>
      </c>
      <c r="E38" s="29" t="s">
        <v>52</v>
      </c>
      <c r="F38" s="32" t="s">
        <v>108</v>
      </c>
      <c r="G38" s="17"/>
      <c r="H38" s="17"/>
      <c r="I38" s="17"/>
      <c r="J38" s="17"/>
      <c r="K38" s="17"/>
      <c r="L38" s="17"/>
      <c r="M38" s="51"/>
      <c r="N38" s="51"/>
      <c r="Q38" s="19">
        <f t="shared" si="0"/>
        <v>0</v>
      </c>
      <c r="R38" s="17">
        <f t="shared" si="1"/>
        <v>0</v>
      </c>
      <c r="S38" s="19">
        <f t="shared" si="2"/>
        <v>0</v>
      </c>
      <c r="T38" s="20">
        <v>0.32291666666666669</v>
      </c>
      <c r="U38" s="19">
        <f t="shared" si="3"/>
        <v>0</v>
      </c>
    </row>
    <row r="39" spans="1:21" ht="19.5" customHeight="1" x14ac:dyDescent="0.2">
      <c r="A39" s="5">
        <v>46264</v>
      </c>
      <c r="B39" s="25" t="s">
        <v>114</v>
      </c>
      <c r="C39" s="24" t="s">
        <v>108</v>
      </c>
      <c r="D39" s="31" t="s">
        <v>108</v>
      </c>
      <c r="E39" s="29" t="s">
        <v>52</v>
      </c>
      <c r="F39" s="32" t="s">
        <v>108</v>
      </c>
      <c r="G39" s="17"/>
      <c r="H39" s="17"/>
      <c r="I39" s="17"/>
      <c r="J39" s="17"/>
      <c r="K39" s="17"/>
      <c r="L39" s="17"/>
      <c r="M39" s="51"/>
      <c r="N39" s="51"/>
      <c r="Q39" s="19">
        <f t="shared" si="0"/>
        <v>0</v>
      </c>
      <c r="R39" s="17">
        <f t="shared" si="1"/>
        <v>0</v>
      </c>
      <c r="S39" s="19">
        <f t="shared" si="2"/>
        <v>0</v>
      </c>
      <c r="T39" s="20">
        <v>0.32291666666666669</v>
      </c>
      <c r="U39" s="19">
        <f t="shared" si="3"/>
        <v>0</v>
      </c>
    </row>
    <row r="40" spans="1:21" ht="19.5" customHeight="1" x14ac:dyDescent="0.2">
      <c r="A40" s="5">
        <v>46265</v>
      </c>
      <c r="B40" s="25" t="s">
        <v>115</v>
      </c>
      <c r="C40" s="24" t="s">
        <v>108</v>
      </c>
      <c r="D40" s="31" t="s">
        <v>109</v>
      </c>
      <c r="E40" s="29" t="s">
        <v>52</v>
      </c>
      <c r="F40" s="32" t="s">
        <v>110</v>
      </c>
      <c r="G40" s="17"/>
      <c r="H40" s="17"/>
      <c r="I40" s="17"/>
      <c r="J40" s="17"/>
      <c r="K40" s="17"/>
      <c r="L40" s="17"/>
      <c r="M40" s="51"/>
      <c r="N40" s="51"/>
      <c r="Q40" s="19">
        <f t="shared" si="0"/>
        <v>0.36458333333333331</v>
      </c>
      <c r="R40" s="17" t="str">
        <f t="shared" si="1"/>
        <v>1:00</v>
      </c>
      <c r="S40" s="19">
        <f t="shared" si="2"/>
        <v>0.32291666666666663</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12 E13:N13 B13:D26 E14:M16 E17:N18 E19:M19 E20:N20 E21:M23 E24:N25 E26:M26 B27:M29 B30:N40">
    <cfRule type="expression" dxfId="17" priority="1">
      <formula>COUNTIF(INDIRECT("祝日"),$A10)&gt;0</formula>
    </cfRule>
    <cfRule type="expression" dxfId="16" priority="2">
      <formula>OR($B10="土",$B10="日")</formula>
    </cfRule>
  </conditionalFormatting>
  <dataValidations count="3">
    <dataValidation type="time" allowBlank="1" showInputMessage="1" showErrorMessage="1" sqref="D10:D40 F10:F40" xr:uid="{00000000-0002-0000-0500-000000000000}">
      <formula1>0</formula1>
      <formula2>"23:00"+"8:00"</formula2>
    </dataValidation>
    <dataValidation type="list" allowBlank="1" showInputMessage="1" showErrorMessage="1" sqref="L10:L40" xr:uid="{00000000-0002-0000-0500-000001000000}">
      <formula1>$O$41:$O$42</formula1>
    </dataValidation>
    <dataValidation type="list" allowBlank="1" showInputMessage="1" showErrorMessage="1" sqref="G10:K40" xr:uid="{00000000-0002-0000-0500-000002000000}">
      <formula1>$O$41</formula1>
    </dataValidation>
  </dataValidations>
  <pageMargins left="0.41" right="0.46" top="0.52" bottom="0.47"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t="s">
        <v>119</v>
      </c>
      <c r="B6" s="54"/>
      <c r="C6" s="4" t="s">
        <v>18</v>
      </c>
    </row>
    <row r="7" spans="1:21" ht="16.5" x14ac:dyDescent="0.2">
      <c r="A7" s="53" t="s">
        <v>67</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46266</v>
      </c>
      <c r="B10" s="25" t="s">
        <v>116</v>
      </c>
      <c r="C10" s="24" t="s">
        <v>108</v>
      </c>
      <c r="D10" s="30" t="s">
        <v>109</v>
      </c>
      <c r="E10" s="28" t="s">
        <v>52</v>
      </c>
      <c r="F10" s="30" t="s">
        <v>110</v>
      </c>
      <c r="G10" s="17"/>
      <c r="H10" s="17"/>
      <c r="I10" s="17"/>
      <c r="J10" s="17"/>
      <c r="K10" s="17"/>
      <c r="L10" s="17"/>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46267</v>
      </c>
      <c r="B11" s="26" t="s">
        <v>117</v>
      </c>
      <c r="C11" s="24" t="s">
        <v>108</v>
      </c>
      <c r="D11" s="31" t="s">
        <v>109</v>
      </c>
      <c r="E11" s="29" t="s">
        <v>52</v>
      </c>
      <c r="F11" s="32" t="s">
        <v>110</v>
      </c>
      <c r="G11" s="17"/>
      <c r="H11" s="17"/>
      <c r="I11" s="17"/>
      <c r="J11" s="17"/>
      <c r="K11" s="17"/>
      <c r="L11" s="17"/>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46268</v>
      </c>
      <c r="B12" s="25" t="s">
        <v>111</v>
      </c>
      <c r="C12" s="24" t="s">
        <v>108</v>
      </c>
      <c r="D12" s="31" t="s">
        <v>109</v>
      </c>
      <c r="E12" s="29" t="s">
        <v>52</v>
      </c>
      <c r="F12" s="32" t="s">
        <v>110</v>
      </c>
      <c r="G12" s="17"/>
      <c r="H12" s="17"/>
      <c r="I12" s="17"/>
      <c r="J12" s="17"/>
      <c r="K12" s="17"/>
      <c r="L12" s="17"/>
      <c r="M12" s="51"/>
      <c r="N12" s="51"/>
      <c r="Q12" s="19">
        <f t="shared" si="0"/>
        <v>0.36458333333333331</v>
      </c>
      <c r="R12" s="17" t="str">
        <f t="shared" si="1"/>
        <v>1:00</v>
      </c>
      <c r="S12" s="19">
        <f t="shared" si="2"/>
        <v>0.32291666666666663</v>
      </c>
      <c r="T12" s="20">
        <v>0.32291666666666669</v>
      </c>
      <c r="U12" s="19">
        <f t="shared" si="3"/>
        <v>0</v>
      </c>
    </row>
    <row r="13" spans="1:21" ht="19.5" customHeight="1" x14ac:dyDescent="0.2">
      <c r="A13" s="5">
        <v>46269</v>
      </c>
      <c r="B13" s="25" t="s">
        <v>112</v>
      </c>
      <c r="C13" s="24" t="s">
        <v>108</v>
      </c>
      <c r="D13" s="31" t="s">
        <v>109</v>
      </c>
      <c r="E13" s="29" t="s">
        <v>52</v>
      </c>
      <c r="F13" s="32" t="s">
        <v>110</v>
      </c>
      <c r="G13" s="17"/>
      <c r="H13" s="17"/>
      <c r="I13" s="17"/>
      <c r="J13" s="17"/>
      <c r="K13" s="17"/>
      <c r="L13" s="17"/>
      <c r="M13" s="51"/>
      <c r="N13" s="51"/>
      <c r="Q13" s="19">
        <f t="shared" si="0"/>
        <v>0.36458333333333331</v>
      </c>
      <c r="R13" s="17" t="str">
        <f>IF(Q13&gt;"8:00"*1,"1:00",IF(AND(Q13&lt;="8:00"*1,Q13&gt;"6:00"*1),"0:45",0))</f>
        <v>1:00</v>
      </c>
      <c r="S13" s="19">
        <f t="shared" si="2"/>
        <v>0.32291666666666663</v>
      </c>
      <c r="T13" s="20">
        <v>0.32291666666666669</v>
      </c>
      <c r="U13" s="19">
        <f t="shared" si="3"/>
        <v>0</v>
      </c>
    </row>
    <row r="14" spans="1:21" ht="19.5" customHeight="1" x14ac:dyDescent="0.2">
      <c r="A14" s="5">
        <v>46270</v>
      </c>
      <c r="B14" s="25" t="s">
        <v>113</v>
      </c>
      <c r="C14" s="24" t="s">
        <v>108</v>
      </c>
      <c r="D14" s="31" t="s">
        <v>108</v>
      </c>
      <c r="E14" s="29" t="s">
        <v>52</v>
      </c>
      <c r="F14" s="32" t="s">
        <v>108</v>
      </c>
      <c r="G14" s="17"/>
      <c r="H14" s="17"/>
      <c r="I14" s="17"/>
      <c r="J14" s="17"/>
      <c r="K14" s="17"/>
      <c r="L14" s="17"/>
      <c r="M14" s="51"/>
      <c r="N14" s="51"/>
      <c r="Q14" s="19">
        <f t="shared" si="0"/>
        <v>0</v>
      </c>
      <c r="R14" s="17">
        <f t="shared" si="1"/>
        <v>0</v>
      </c>
      <c r="S14" s="19">
        <f t="shared" si="2"/>
        <v>0</v>
      </c>
      <c r="T14" s="20">
        <v>0.32291666666666669</v>
      </c>
      <c r="U14" s="19">
        <f t="shared" si="3"/>
        <v>0</v>
      </c>
    </row>
    <row r="15" spans="1:21" ht="19.5" customHeight="1" x14ac:dyDescent="0.2">
      <c r="A15" s="5">
        <v>46271</v>
      </c>
      <c r="B15" s="25" t="s">
        <v>114</v>
      </c>
      <c r="C15" s="24" t="s">
        <v>108</v>
      </c>
      <c r="D15" s="31" t="s">
        <v>108</v>
      </c>
      <c r="E15" s="29" t="s">
        <v>52</v>
      </c>
      <c r="F15" s="32" t="s">
        <v>108</v>
      </c>
      <c r="G15" s="17"/>
      <c r="H15" s="17"/>
      <c r="I15" s="17"/>
      <c r="J15" s="17"/>
      <c r="K15" s="17"/>
      <c r="L15" s="17"/>
      <c r="M15" s="52"/>
      <c r="N15" s="52"/>
      <c r="Q15" s="19">
        <f t="shared" si="0"/>
        <v>0</v>
      </c>
      <c r="R15" s="17">
        <f>IF(Q15&gt;"8:00"*1,"1:00",IF(AND(Q15&lt;="8:00"*1,Q15&gt;"6:00"*1),"0:45",0))</f>
        <v>0</v>
      </c>
      <c r="S15" s="19">
        <f t="shared" si="2"/>
        <v>0</v>
      </c>
      <c r="T15" s="20">
        <v>0.32291666666666669</v>
      </c>
      <c r="U15" s="19">
        <f>IF((S15-T15)&lt;0,0,S15-T15)</f>
        <v>0</v>
      </c>
    </row>
    <row r="16" spans="1:21" ht="19.5" customHeight="1" x14ac:dyDescent="0.2">
      <c r="A16" s="5">
        <v>46272</v>
      </c>
      <c r="B16" s="25" t="s">
        <v>115</v>
      </c>
      <c r="C16" s="24" t="s">
        <v>108</v>
      </c>
      <c r="D16" s="31" t="s">
        <v>109</v>
      </c>
      <c r="E16" s="29" t="s">
        <v>52</v>
      </c>
      <c r="F16" s="32" t="s">
        <v>110</v>
      </c>
      <c r="G16" s="17"/>
      <c r="H16" s="17"/>
      <c r="I16" s="17"/>
      <c r="J16" s="17"/>
      <c r="K16" s="17"/>
      <c r="L16" s="17"/>
      <c r="M16" s="51"/>
      <c r="N16" s="51"/>
      <c r="Q16" s="19">
        <f t="shared" si="0"/>
        <v>0.36458333333333331</v>
      </c>
      <c r="R16" s="17" t="str">
        <f t="shared" si="1"/>
        <v>1:00</v>
      </c>
      <c r="S16" s="19">
        <f t="shared" si="2"/>
        <v>0.32291666666666663</v>
      </c>
      <c r="T16" s="20">
        <v>0.32291666666666669</v>
      </c>
      <c r="U16" s="19">
        <f t="shared" si="3"/>
        <v>0</v>
      </c>
    </row>
    <row r="17" spans="1:21" ht="19.5" customHeight="1" x14ac:dyDescent="0.2">
      <c r="A17" s="5">
        <v>46273</v>
      </c>
      <c r="B17" s="25" t="s">
        <v>116</v>
      </c>
      <c r="C17" s="24" t="s">
        <v>108</v>
      </c>
      <c r="D17" s="31" t="s">
        <v>109</v>
      </c>
      <c r="E17" s="29" t="s">
        <v>52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46274</v>
      </c>
      <c r="B18" s="25" t="s">
        <v>117</v>
      </c>
      <c r="C18" s="24" t="s">
        <v>108</v>
      </c>
      <c r="D18" s="31" t="s">
        <v>109</v>
      </c>
      <c r="E18" s="29" t="s">
        <v>52</v>
      </c>
      <c r="F18" s="32" t="s">
        <v>110</v>
      </c>
      <c r="G18" s="17"/>
      <c r="H18" s="17"/>
      <c r="I18" s="17"/>
      <c r="J18" s="17"/>
      <c r="K18" s="17"/>
      <c r="L18" s="17"/>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46275</v>
      </c>
      <c r="B19" s="25" t="s">
        <v>111</v>
      </c>
      <c r="C19" s="24" t="s">
        <v>108</v>
      </c>
      <c r="D19" s="31" t="s">
        <v>109</v>
      </c>
      <c r="E19" s="29" t="s">
        <v>52</v>
      </c>
      <c r="F19" s="32" t="s">
        <v>110</v>
      </c>
      <c r="G19" s="17"/>
      <c r="H19" s="17"/>
      <c r="I19" s="17"/>
      <c r="J19" s="17"/>
      <c r="K19" s="17"/>
      <c r="L19" s="17"/>
      <c r="M19" s="51"/>
      <c r="N19" s="51"/>
      <c r="Q19" s="19">
        <f t="shared" si="0"/>
        <v>0.36458333333333331</v>
      </c>
      <c r="R19" s="17" t="str">
        <f t="shared" si="1"/>
        <v>1:00</v>
      </c>
      <c r="S19" s="19">
        <f t="shared" si="2"/>
        <v>0.32291666666666663</v>
      </c>
      <c r="T19" s="20">
        <v>0.32291666666666669</v>
      </c>
      <c r="U19" s="19">
        <f t="shared" si="3"/>
        <v>0</v>
      </c>
    </row>
    <row r="20" spans="1:21" ht="19.5" customHeight="1" x14ac:dyDescent="0.2">
      <c r="A20" s="5">
        <v>46276</v>
      </c>
      <c r="B20" s="25" t="s">
        <v>112</v>
      </c>
      <c r="C20" s="24" t="s">
        <v>108</v>
      </c>
      <c r="D20" s="31" t="s">
        <v>109</v>
      </c>
      <c r="E20" s="29" t="s">
        <v>52</v>
      </c>
      <c r="F20" s="32" t="s">
        <v>110</v>
      </c>
      <c r="G20" s="17"/>
      <c r="H20" s="17"/>
      <c r="I20" s="17"/>
      <c r="J20" s="17"/>
      <c r="K20" s="17"/>
      <c r="L20" s="17"/>
      <c r="M20" s="51"/>
      <c r="N20" s="51"/>
      <c r="Q20" s="19">
        <f t="shared" si="0"/>
        <v>0.36458333333333331</v>
      </c>
      <c r="R20" s="17" t="str">
        <f t="shared" si="1"/>
        <v>1:00</v>
      </c>
      <c r="S20" s="19">
        <f t="shared" si="2"/>
        <v>0.32291666666666663</v>
      </c>
      <c r="T20" s="20">
        <v>0.32291666666666669</v>
      </c>
      <c r="U20" s="19">
        <f t="shared" si="3"/>
        <v>0</v>
      </c>
    </row>
    <row r="21" spans="1:21" ht="19.5" customHeight="1" x14ac:dyDescent="0.2">
      <c r="A21" s="5">
        <v>46277</v>
      </c>
      <c r="B21" s="25" t="s">
        <v>113</v>
      </c>
      <c r="C21" s="24" t="s">
        <v>108</v>
      </c>
      <c r="D21" s="31" t="s">
        <v>108</v>
      </c>
      <c r="E21" s="29" t="s">
        <v>52</v>
      </c>
      <c r="F21" s="32" t="s">
        <v>108</v>
      </c>
      <c r="G21" s="17"/>
      <c r="H21" s="17"/>
      <c r="I21" s="17"/>
      <c r="J21" s="17"/>
      <c r="K21" s="17"/>
      <c r="L21" s="17"/>
      <c r="M21" s="51"/>
      <c r="N21" s="51"/>
      <c r="Q21" s="19">
        <f t="shared" si="0"/>
        <v>0</v>
      </c>
      <c r="R21" s="17">
        <f t="shared" si="1"/>
        <v>0</v>
      </c>
      <c r="S21" s="19">
        <f t="shared" si="2"/>
        <v>0</v>
      </c>
      <c r="T21" s="20">
        <v>0.32291666666666669</v>
      </c>
      <c r="U21" s="19">
        <f t="shared" si="3"/>
        <v>0</v>
      </c>
    </row>
    <row r="22" spans="1:21" ht="19.5" customHeight="1" x14ac:dyDescent="0.2">
      <c r="A22" s="5">
        <v>46278</v>
      </c>
      <c r="B22" s="25" t="s">
        <v>114</v>
      </c>
      <c r="C22" s="24" t="s">
        <v>108</v>
      </c>
      <c r="D22" s="31" t="s">
        <v>108</v>
      </c>
      <c r="E22" s="29" t="s">
        <v>52</v>
      </c>
      <c r="F22" s="32" t="s">
        <v>108</v>
      </c>
      <c r="G22" s="17"/>
      <c r="H22" s="17"/>
      <c r="I22" s="17"/>
      <c r="J22" s="17"/>
      <c r="K22" s="17"/>
      <c r="L22" s="17"/>
      <c r="M22" s="51"/>
      <c r="N22" s="51"/>
      <c r="Q22" s="19">
        <f t="shared" si="0"/>
        <v>0</v>
      </c>
      <c r="R22" s="17">
        <f t="shared" si="1"/>
        <v>0</v>
      </c>
      <c r="S22" s="19">
        <f t="shared" si="2"/>
        <v>0</v>
      </c>
      <c r="T22" s="20">
        <v>0.32291666666666669</v>
      </c>
      <c r="U22" s="19">
        <f t="shared" si="3"/>
        <v>0</v>
      </c>
    </row>
    <row r="23" spans="1:21" ht="19.5" customHeight="1" x14ac:dyDescent="0.2">
      <c r="A23" s="5">
        <v>46279</v>
      </c>
      <c r="B23" s="25" t="s">
        <v>115</v>
      </c>
      <c r="C23" s="24" t="s">
        <v>108</v>
      </c>
      <c r="D23" s="31" t="s">
        <v>109</v>
      </c>
      <c r="E23" s="29" t="s">
        <v>52</v>
      </c>
      <c r="F23" s="32" t="s">
        <v>110</v>
      </c>
      <c r="G23" s="17"/>
      <c r="H23" s="17"/>
      <c r="I23" s="17"/>
      <c r="J23" s="17"/>
      <c r="K23" s="17"/>
      <c r="L23" s="17"/>
      <c r="M23" s="51"/>
      <c r="N23" s="51"/>
      <c r="Q23" s="19">
        <f t="shared" si="0"/>
        <v>0.36458333333333331</v>
      </c>
      <c r="R23" s="17" t="str">
        <f t="shared" si="1"/>
        <v>1:00</v>
      </c>
      <c r="S23" s="19">
        <f t="shared" si="2"/>
        <v>0.32291666666666663</v>
      </c>
      <c r="T23" s="20">
        <v>0.32291666666666669</v>
      </c>
      <c r="U23" s="19">
        <f t="shared" si="3"/>
        <v>0</v>
      </c>
    </row>
    <row r="24" spans="1:21" ht="19.5" customHeight="1" x14ac:dyDescent="0.2">
      <c r="A24" s="5">
        <v>46280</v>
      </c>
      <c r="B24" s="25" t="s">
        <v>116</v>
      </c>
      <c r="C24" s="24" t="s">
        <v>108</v>
      </c>
      <c r="D24" s="31" t="s">
        <v>109</v>
      </c>
      <c r="E24" s="29" t="s">
        <v>52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46281</v>
      </c>
      <c r="B25" s="25" t="s">
        <v>117</v>
      </c>
      <c r="C25" s="24" t="s">
        <v>108</v>
      </c>
      <c r="D25" s="31" t="s">
        <v>109</v>
      </c>
      <c r="E25" s="29" t="s">
        <v>52</v>
      </c>
      <c r="F25" s="32" t="s">
        <v>110</v>
      </c>
      <c r="G25" s="17"/>
      <c r="H25" s="17"/>
      <c r="I25" s="17"/>
      <c r="J25" s="17"/>
      <c r="K25" s="17"/>
      <c r="L25" s="17"/>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46282</v>
      </c>
      <c r="B26" s="25" t="s">
        <v>111</v>
      </c>
      <c r="C26" s="24" t="s">
        <v>108</v>
      </c>
      <c r="D26" s="31" t="s">
        <v>109</v>
      </c>
      <c r="E26" s="29" t="s">
        <v>52</v>
      </c>
      <c r="F26" s="32" t="s">
        <v>110</v>
      </c>
      <c r="G26" s="17"/>
      <c r="H26" s="17"/>
      <c r="I26" s="17"/>
      <c r="J26" s="17"/>
      <c r="K26" s="17"/>
      <c r="L26" s="17"/>
      <c r="M26" s="51"/>
      <c r="N26" s="51"/>
      <c r="Q26" s="19">
        <f t="shared" si="0"/>
        <v>0.36458333333333331</v>
      </c>
      <c r="R26" s="17" t="str">
        <f t="shared" si="1"/>
        <v>1:00</v>
      </c>
      <c r="S26" s="19">
        <f t="shared" si="2"/>
        <v>0.32291666666666663</v>
      </c>
      <c r="T26" s="20">
        <v>0.32291666666666669</v>
      </c>
      <c r="U26" s="19">
        <f t="shared" si="3"/>
        <v>0</v>
      </c>
    </row>
    <row r="27" spans="1:21" ht="19.5" customHeight="1" x14ac:dyDescent="0.2">
      <c r="A27" s="5">
        <v>46283</v>
      </c>
      <c r="B27" s="25" t="s">
        <v>112</v>
      </c>
      <c r="C27" s="24" t="s">
        <v>108</v>
      </c>
      <c r="D27" s="31" t="s">
        <v>109</v>
      </c>
      <c r="E27" s="29" t="s">
        <v>52</v>
      </c>
      <c r="F27" s="32" t="s">
        <v>110</v>
      </c>
      <c r="G27" s="17"/>
      <c r="H27" s="17"/>
      <c r="I27" s="17"/>
      <c r="J27" s="17"/>
      <c r="K27" s="17"/>
      <c r="L27" s="17"/>
      <c r="M27" s="51"/>
      <c r="N27" s="51"/>
      <c r="Q27" s="19">
        <f t="shared" si="0"/>
        <v>0.36458333333333331</v>
      </c>
      <c r="R27" s="17" t="str">
        <f t="shared" si="1"/>
        <v>1:00</v>
      </c>
      <c r="S27" s="19">
        <f t="shared" si="2"/>
        <v>0.32291666666666663</v>
      </c>
      <c r="T27" s="20">
        <v>0.32291666666666669</v>
      </c>
      <c r="U27" s="19">
        <f t="shared" si="3"/>
        <v>0</v>
      </c>
    </row>
    <row r="28" spans="1:21" ht="19.5" customHeight="1" x14ac:dyDescent="0.2">
      <c r="A28" s="5">
        <v>46284</v>
      </c>
      <c r="B28" s="25" t="s">
        <v>113</v>
      </c>
      <c r="C28" s="24" t="s">
        <v>108</v>
      </c>
      <c r="D28" s="31" t="s">
        <v>108</v>
      </c>
      <c r="E28" s="29" t="s">
        <v>52</v>
      </c>
      <c r="F28" s="32" t="s">
        <v>108</v>
      </c>
      <c r="G28" s="17"/>
      <c r="H28" s="17"/>
      <c r="I28" s="17"/>
      <c r="J28" s="17"/>
      <c r="K28" s="17"/>
      <c r="L28" s="17"/>
      <c r="M28" s="51"/>
      <c r="N28" s="51"/>
      <c r="Q28" s="19">
        <f t="shared" si="0"/>
        <v>0</v>
      </c>
      <c r="R28" s="17">
        <f t="shared" si="1"/>
        <v>0</v>
      </c>
      <c r="S28" s="19">
        <f t="shared" si="2"/>
        <v>0</v>
      </c>
      <c r="T28" s="20">
        <v>0.32291666666666669</v>
      </c>
      <c r="U28" s="19">
        <f t="shared" si="3"/>
        <v>0</v>
      </c>
    </row>
    <row r="29" spans="1:21" ht="19.5" customHeight="1" x14ac:dyDescent="0.2">
      <c r="A29" s="5">
        <v>46285</v>
      </c>
      <c r="B29" s="25" t="s">
        <v>114</v>
      </c>
      <c r="C29" s="24" t="s">
        <v>108</v>
      </c>
      <c r="D29" s="31" t="s">
        <v>108</v>
      </c>
      <c r="E29" s="29" t="s">
        <v>52</v>
      </c>
      <c r="F29" s="32" t="s">
        <v>108</v>
      </c>
      <c r="G29" s="17"/>
      <c r="H29" s="17"/>
      <c r="I29" s="17"/>
      <c r="J29" s="17"/>
      <c r="K29" s="17"/>
      <c r="L29" s="17"/>
      <c r="M29" s="51"/>
      <c r="N29" s="51"/>
      <c r="Q29" s="19">
        <f t="shared" si="0"/>
        <v>0</v>
      </c>
      <c r="R29" s="17">
        <f t="shared" si="1"/>
        <v>0</v>
      </c>
      <c r="S29" s="19">
        <f t="shared" si="2"/>
        <v>0</v>
      </c>
      <c r="T29" s="20">
        <v>0.32291666666666669</v>
      </c>
      <c r="U29" s="19">
        <f t="shared" si="3"/>
        <v>0</v>
      </c>
    </row>
    <row r="30" spans="1:21" ht="19.5" customHeight="1" x14ac:dyDescent="0.2">
      <c r="A30" s="5">
        <v>46286</v>
      </c>
      <c r="B30" s="25" t="s">
        <v>115</v>
      </c>
      <c r="C30" s="24" t="s">
        <v>118</v>
      </c>
      <c r="D30" s="31" t="s">
        <v>108</v>
      </c>
      <c r="E30" s="29" t="s">
        <v>52</v>
      </c>
      <c r="F30" s="32" t="s">
        <v>108</v>
      </c>
      <c r="G30" s="17"/>
      <c r="H30" s="17"/>
      <c r="I30" s="17"/>
      <c r="J30" s="17"/>
      <c r="K30" s="17"/>
      <c r="L30" s="17"/>
      <c r="M30" s="51"/>
      <c r="N30" s="51"/>
      <c r="Q30" s="19">
        <f t="shared" si="0"/>
        <v>0</v>
      </c>
      <c r="R30" s="17">
        <f t="shared" si="1"/>
        <v>0</v>
      </c>
      <c r="S30" s="19">
        <f t="shared" si="2"/>
        <v>0</v>
      </c>
      <c r="T30" s="20">
        <v>0.32291666666666669</v>
      </c>
      <c r="U30" s="19">
        <f t="shared" si="3"/>
        <v>0</v>
      </c>
    </row>
    <row r="31" spans="1:21" ht="19.5" customHeight="1" x14ac:dyDescent="0.2">
      <c r="A31" s="5">
        <v>46287</v>
      </c>
      <c r="B31" s="25" t="s">
        <v>116</v>
      </c>
      <c r="C31" s="24" t="s">
        <v>118</v>
      </c>
      <c r="D31" s="31" t="s">
        <v>108</v>
      </c>
      <c r="E31" s="29" t="s">
        <v>52</v>
      </c>
      <c r="F31" s="32" t="s">
        <v>108</v>
      </c>
      <c r="G31" s="17"/>
      <c r="H31" s="17"/>
      <c r="I31" s="17"/>
      <c r="J31" s="17"/>
      <c r="K31" s="17"/>
      <c r="L31" s="17"/>
      <c r="M31" s="51"/>
      <c r="N31" s="51"/>
      <c r="Q31" s="19">
        <f t="shared" si="0"/>
        <v>0</v>
      </c>
      <c r="R31" s="17">
        <f t="shared" si="1"/>
        <v>0</v>
      </c>
      <c r="S31" s="19">
        <f t="shared" si="2"/>
        <v>0</v>
      </c>
      <c r="T31" s="20">
        <v>0.32291666666666669</v>
      </c>
      <c r="U31" s="19">
        <f t="shared" si="3"/>
        <v>0</v>
      </c>
    </row>
    <row r="32" spans="1:21" ht="19.5" customHeight="1" x14ac:dyDescent="0.2">
      <c r="A32" s="5">
        <v>46288</v>
      </c>
      <c r="B32" s="25" t="s">
        <v>117</v>
      </c>
      <c r="C32" s="24" t="s">
        <v>118</v>
      </c>
      <c r="D32" s="31" t="s">
        <v>108</v>
      </c>
      <c r="E32" s="29" t="s">
        <v>52</v>
      </c>
      <c r="F32" s="32" t="s">
        <v>108</v>
      </c>
      <c r="G32" s="17"/>
      <c r="H32" s="17"/>
      <c r="I32" s="17"/>
      <c r="J32" s="17"/>
      <c r="K32" s="17"/>
      <c r="L32" s="17"/>
      <c r="M32" s="51"/>
      <c r="N32" s="51"/>
      <c r="Q32" s="19">
        <f t="shared" si="0"/>
        <v>0</v>
      </c>
      <c r="R32" s="17">
        <f t="shared" si="1"/>
        <v>0</v>
      </c>
      <c r="S32" s="19">
        <f t="shared" si="2"/>
        <v>0</v>
      </c>
      <c r="T32" s="20">
        <v>0.32291666666666669</v>
      </c>
      <c r="U32" s="19">
        <f t="shared" si="3"/>
        <v>0</v>
      </c>
    </row>
    <row r="33" spans="1:21" ht="19.5" customHeight="1" x14ac:dyDescent="0.2">
      <c r="A33" s="5">
        <v>46289</v>
      </c>
      <c r="B33" s="25" t="s">
        <v>111</v>
      </c>
      <c r="C33" s="24" t="s">
        <v>108</v>
      </c>
      <c r="D33" s="31" t="s">
        <v>109</v>
      </c>
      <c r="E33" s="29" t="s">
        <v>15</v>
      </c>
      <c r="F33" s="32" t="s">
        <v>110</v>
      </c>
      <c r="G33" s="17"/>
      <c r="H33" s="17"/>
      <c r="I33" s="17"/>
      <c r="J33" s="17"/>
      <c r="K33" s="17"/>
      <c r="L33" s="17"/>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46290</v>
      </c>
      <c r="B34" s="25" t="s">
        <v>112</v>
      </c>
      <c r="C34" s="24" t="s">
        <v>108</v>
      </c>
      <c r="D34" s="31" t="s">
        <v>109</v>
      </c>
      <c r="E34" s="29" t="s">
        <v>52</v>
      </c>
      <c r="F34" s="32" t="s">
        <v>110</v>
      </c>
      <c r="G34" s="17"/>
      <c r="H34" s="17"/>
      <c r="I34" s="17"/>
      <c r="J34" s="17"/>
      <c r="K34" s="17"/>
      <c r="L34" s="17"/>
      <c r="M34" s="51"/>
      <c r="N34" s="51"/>
      <c r="Q34" s="19">
        <f t="shared" si="0"/>
        <v>0.36458333333333331</v>
      </c>
      <c r="R34" s="17" t="str">
        <f t="shared" si="1"/>
        <v>1:00</v>
      </c>
      <c r="S34" s="19">
        <f t="shared" si="2"/>
        <v>0.32291666666666663</v>
      </c>
      <c r="T34" s="20">
        <v>0.32291666666666669</v>
      </c>
      <c r="U34" s="19">
        <f t="shared" si="3"/>
        <v>0</v>
      </c>
    </row>
    <row r="35" spans="1:21" ht="19.5" customHeight="1" x14ac:dyDescent="0.2">
      <c r="A35" s="5">
        <v>46291</v>
      </c>
      <c r="B35" s="25" t="s">
        <v>113</v>
      </c>
      <c r="C35" s="24" t="s">
        <v>108</v>
      </c>
      <c r="D35" s="31" t="s">
        <v>108</v>
      </c>
      <c r="E35" s="29" t="s">
        <v>52</v>
      </c>
      <c r="F35" s="32" t="s">
        <v>108</v>
      </c>
      <c r="G35" s="17"/>
      <c r="H35" s="17"/>
      <c r="I35" s="17"/>
      <c r="J35" s="17"/>
      <c r="K35" s="17"/>
      <c r="L35" s="17"/>
      <c r="M35" s="51"/>
      <c r="N35" s="51"/>
      <c r="Q35" s="19">
        <f t="shared" si="0"/>
        <v>0</v>
      </c>
      <c r="R35" s="17">
        <f t="shared" si="1"/>
        <v>0</v>
      </c>
      <c r="S35" s="19">
        <f t="shared" si="2"/>
        <v>0</v>
      </c>
      <c r="T35" s="20">
        <v>0.32291666666666669</v>
      </c>
      <c r="U35" s="19">
        <f t="shared" si="3"/>
        <v>0</v>
      </c>
    </row>
    <row r="36" spans="1:21" ht="19.5" customHeight="1" x14ac:dyDescent="0.2">
      <c r="A36" s="5">
        <v>46292</v>
      </c>
      <c r="B36" s="25" t="s">
        <v>114</v>
      </c>
      <c r="C36" s="24" t="s">
        <v>108</v>
      </c>
      <c r="D36" s="31" t="s">
        <v>108</v>
      </c>
      <c r="E36" s="29" t="s">
        <v>52</v>
      </c>
      <c r="F36" s="32" t="s">
        <v>108</v>
      </c>
      <c r="G36" s="17"/>
      <c r="H36" s="17"/>
      <c r="I36" s="17"/>
      <c r="J36" s="17"/>
      <c r="K36" s="17"/>
      <c r="L36" s="17"/>
      <c r="M36" s="51"/>
      <c r="N36" s="51"/>
      <c r="Q36" s="19">
        <f t="shared" si="0"/>
        <v>0</v>
      </c>
      <c r="R36" s="17">
        <f t="shared" si="1"/>
        <v>0</v>
      </c>
      <c r="S36" s="19">
        <f t="shared" si="2"/>
        <v>0</v>
      </c>
      <c r="T36" s="20">
        <v>0.32291666666666669</v>
      </c>
      <c r="U36" s="19">
        <f t="shared" si="3"/>
        <v>0</v>
      </c>
    </row>
    <row r="37" spans="1:21" ht="19.5" customHeight="1" x14ac:dyDescent="0.2">
      <c r="A37" s="5">
        <v>46293</v>
      </c>
      <c r="B37" s="25" t="s">
        <v>115</v>
      </c>
      <c r="C37" s="24" t="s">
        <v>108</v>
      </c>
      <c r="D37" s="31" t="s">
        <v>109</v>
      </c>
      <c r="E37" s="29" t="s">
        <v>52</v>
      </c>
      <c r="F37" s="32" t="s">
        <v>110</v>
      </c>
      <c r="G37" s="17"/>
      <c r="H37" s="17"/>
      <c r="I37" s="17"/>
      <c r="J37" s="17"/>
      <c r="K37" s="17"/>
      <c r="L37" s="17"/>
      <c r="M37" s="51"/>
      <c r="N37" s="51"/>
      <c r="Q37" s="19">
        <f t="shared" si="0"/>
        <v>0.36458333333333331</v>
      </c>
      <c r="R37" s="17" t="str">
        <f t="shared" si="1"/>
        <v>1:00</v>
      </c>
      <c r="S37" s="19">
        <f t="shared" si="2"/>
        <v>0.32291666666666663</v>
      </c>
      <c r="T37" s="20">
        <v>0.32291666666666669</v>
      </c>
      <c r="U37" s="19">
        <f t="shared" si="3"/>
        <v>0</v>
      </c>
    </row>
    <row r="38" spans="1:21" ht="19.5" customHeight="1" x14ac:dyDescent="0.2">
      <c r="A38" s="5">
        <v>46294</v>
      </c>
      <c r="B38" s="25" t="s">
        <v>116</v>
      </c>
      <c r="C38" s="24" t="s">
        <v>108</v>
      </c>
      <c r="D38" s="31" t="s">
        <v>109</v>
      </c>
      <c r="E38" s="29" t="s">
        <v>52</v>
      </c>
      <c r="F38" s="32" t="s">
        <v>110</v>
      </c>
      <c r="G38" s="17"/>
      <c r="H38" s="17"/>
      <c r="I38" s="17"/>
      <c r="J38" s="17"/>
      <c r="K38" s="17"/>
      <c r="L38" s="17"/>
      <c r="M38" s="51"/>
      <c r="N38" s="51"/>
      <c r="Q38" s="19">
        <f t="shared" si="0"/>
        <v>0.36458333333333331</v>
      </c>
      <c r="R38" s="17" t="str">
        <f t="shared" si="1"/>
        <v>1:00</v>
      </c>
      <c r="S38" s="19">
        <f t="shared" si="2"/>
        <v>0.32291666666666663</v>
      </c>
      <c r="T38" s="20">
        <v>0.32291666666666669</v>
      </c>
      <c r="U38" s="19">
        <f t="shared" si="3"/>
        <v>0</v>
      </c>
    </row>
    <row r="39" spans="1:21" ht="19.5" customHeight="1" x14ac:dyDescent="0.2">
      <c r="A39" s="5">
        <v>46295</v>
      </c>
      <c r="B39" s="25" t="s">
        <v>117</v>
      </c>
      <c r="C39" s="24" t="s">
        <v>108</v>
      </c>
      <c r="D39" s="31" t="s">
        <v>109</v>
      </c>
      <c r="E39" s="29" t="s">
        <v>52</v>
      </c>
      <c r="F39" s="32" t="s">
        <v>110</v>
      </c>
      <c r="G39" s="17"/>
      <c r="H39" s="17"/>
      <c r="I39" s="17"/>
      <c r="J39" s="17"/>
      <c r="K39" s="17"/>
      <c r="L39" s="17"/>
      <c r="M39" s="51"/>
      <c r="N39" s="51"/>
      <c r="Q39" s="19">
        <f t="shared" si="0"/>
        <v>0.36458333333333331</v>
      </c>
      <c r="R39" s="17" t="str">
        <f t="shared" si="1"/>
        <v>1:00</v>
      </c>
      <c r="S39" s="19">
        <f t="shared" si="2"/>
        <v>0.32291666666666663</v>
      </c>
      <c r="T39" s="20">
        <v>0.32291666666666669</v>
      </c>
      <c r="U39" s="19">
        <f t="shared" si="3"/>
        <v>0</v>
      </c>
    </row>
    <row r="40" spans="1:21" ht="19.5" customHeight="1" x14ac:dyDescent="0.2">
      <c r="A40" s="5"/>
      <c r="B40" s="25"/>
      <c r="C40" s="24"/>
      <c r="D40" s="31"/>
      <c r="E40" s="29"/>
      <c r="F40" s="32"/>
      <c r="G40" s="17"/>
      <c r="H40" s="17"/>
      <c r="I40" s="17"/>
      <c r="J40" s="17"/>
      <c r="K40" s="17"/>
      <c r="L40" s="17"/>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15" priority="1">
      <formula>COUNTIF(INDIRECT("祝日"),$A10)&gt;0</formula>
    </cfRule>
    <cfRule type="expression" dxfId="14" priority="2">
      <formula>OR($B10="土",$B10="日")</formula>
    </cfRule>
  </conditionalFormatting>
  <dataValidations count="3">
    <dataValidation type="list" allowBlank="1" showInputMessage="1" showErrorMessage="1" sqref="L10:L40" xr:uid="{00000000-0002-0000-0600-000000000000}">
      <formula1>$O$41:$O$42</formula1>
    </dataValidation>
    <dataValidation type="time" allowBlank="1" showInputMessage="1" showErrorMessage="1" sqref="D10:D40 F10:F40" xr:uid="{00000000-0002-0000-0600-000001000000}">
      <formula1>0</formula1>
      <formula2>"23:00"+"8:00"</formula2>
    </dataValidation>
    <dataValidation type="list" allowBlank="1" showInputMessage="1" showErrorMessage="1" sqref="G10:K40" xr:uid="{00000000-0002-0000-0600-000002000000}">
      <formula1>$O$41</formula1>
    </dataValidation>
  </dataValidations>
  <pageMargins left="0.41" right="0.46" top="0.52" bottom="0.47"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t="s">
        <v>119</v>
      </c>
      <c r="B6" s="54"/>
      <c r="C6" s="4" t="s">
        <v>18</v>
      </c>
    </row>
    <row r="7" spans="1:21" ht="16.5" x14ac:dyDescent="0.2">
      <c r="A7" s="53" t="s">
        <v>68</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46296</v>
      </c>
      <c r="B10" s="25" t="s">
        <v>111</v>
      </c>
      <c r="C10" s="24" t="s">
        <v>108</v>
      </c>
      <c r="D10" s="30" t="s">
        <v>109</v>
      </c>
      <c r="E10" s="28" t="s">
        <v>52</v>
      </c>
      <c r="F10" s="30" t="s">
        <v>110</v>
      </c>
      <c r="G10" s="17"/>
      <c r="H10" s="17"/>
      <c r="I10" s="17"/>
      <c r="J10" s="17"/>
      <c r="K10" s="17"/>
      <c r="L10" s="17"/>
      <c r="M10" s="51"/>
      <c r="N10" s="51"/>
      <c r="Q10" s="19">
        <f>IF(AND(F10&lt;&gt;"",D10&lt;&gt;""),F10-D10,0)</f>
        <v>0.36458333333333331</v>
      </c>
      <c r="R10" s="17" t="str">
        <f>IF(Q10&gt;"8:00"*1,"1:00",IF(AND(Q10&lt;="8:00"*1,Q10&gt;"6:00"*1),"0:45",0))</f>
        <v>1:00</v>
      </c>
      <c r="S10" s="19">
        <f>Q10-R10</f>
        <v>0.32291666666666663</v>
      </c>
      <c r="T10" s="20">
        <v>0.32291666666666669</v>
      </c>
      <c r="U10" s="19">
        <f>IF((S10-T10)&lt;0,0,S10-T10)</f>
        <v>0</v>
      </c>
    </row>
    <row r="11" spans="1:21" ht="19.5" customHeight="1" x14ac:dyDescent="0.2">
      <c r="A11" s="5">
        <v>46297</v>
      </c>
      <c r="B11" s="26" t="s">
        <v>112</v>
      </c>
      <c r="C11" s="24" t="s">
        <v>108</v>
      </c>
      <c r="D11" s="31" t="s">
        <v>109</v>
      </c>
      <c r="E11" s="29" t="s">
        <v>52</v>
      </c>
      <c r="F11" s="32" t="s">
        <v>110</v>
      </c>
      <c r="G11" s="17"/>
      <c r="H11" s="17"/>
      <c r="I11" s="17"/>
      <c r="J11" s="17"/>
      <c r="K11" s="17"/>
      <c r="L11" s="17"/>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46298</v>
      </c>
      <c r="B12" s="25" t="s">
        <v>113</v>
      </c>
      <c r="C12" s="24" t="s">
        <v>108</v>
      </c>
      <c r="D12" s="31" t="s">
        <v>108</v>
      </c>
      <c r="E12" s="29" t="s">
        <v>52</v>
      </c>
      <c r="F12" s="32" t="s">
        <v>108</v>
      </c>
      <c r="G12" s="17"/>
      <c r="H12" s="17"/>
      <c r="I12" s="17"/>
      <c r="J12" s="17"/>
      <c r="K12" s="17"/>
      <c r="L12" s="17"/>
      <c r="M12" s="51"/>
      <c r="N12" s="51"/>
      <c r="Q12" s="19">
        <f t="shared" si="0"/>
        <v>0</v>
      </c>
      <c r="R12" s="17">
        <f t="shared" si="1"/>
        <v>0</v>
      </c>
      <c r="S12" s="19">
        <f t="shared" si="2"/>
        <v>0</v>
      </c>
      <c r="T12" s="20">
        <v>0.32291666666666669</v>
      </c>
      <c r="U12" s="19">
        <f t="shared" si="3"/>
        <v>0</v>
      </c>
    </row>
    <row r="13" spans="1:21" ht="19.5" customHeight="1" x14ac:dyDescent="0.2">
      <c r="A13" s="5">
        <v>46299</v>
      </c>
      <c r="B13" s="25" t="s">
        <v>114</v>
      </c>
      <c r="C13" s="24" t="s">
        <v>108</v>
      </c>
      <c r="D13" s="31" t="s">
        <v>108</v>
      </c>
      <c r="E13" s="29" t="s">
        <v>52</v>
      </c>
      <c r="F13" s="32" t="s">
        <v>108</v>
      </c>
      <c r="G13" s="17"/>
      <c r="H13" s="17"/>
      <c r="I13" s="17"/>
      <c r="J13" s="17"/>
      <c r="K13" s="17"/>
      <c r="L13" s="17"/>
      <c r="M13" s="51"/>
      <c r="N13" s="51"/>
      <c r="Q13" s="19">
        <f t="shared" si="0"/>
        <v>0</v>
      </c>
      <c r="R13" s="17">
        <f>IF(Q13&gt;"8:00"*1,"1:00",IF(AND(Q13&lt;="8:00"*1,Q13&gt;"6:00"*1),"0:45",0))</f>
        <v>0</v>
      </c>
      <c r="S13" s="19">
        <f t="shared" si="2"/>
        <v>0</v>
      </c>
      <c r="T13" s="20">
        <v>0.32291666666666669</v>
      </c>
      <c r="U13" s="19">
        <f t="shared" si="3"/>
        <v>0</v>
      </c>
    </row>
    <row r="14" spans="1:21" ht="19.5" customHeight="1" x14ac:dyDescent="0.2">
      <c r="A14" s="5">
        <v>46300</v>
      </c>
      <c r="B14" s="25" t="s">
        <v>115</v>
      </c>
      <c r="C14" s="24" t="s">
        <v>108</v>
      </c>
      <c r="D14" s="31" t="s">
        <v>109</v>
      </c>
      <c r="E14" s="29" t="s">
        <v>52</v>
      </c>
      <c r="F14" s="32" t="s">
        <v>110</v>
      </c>
      <c r="G14" s="17"/>
      <c r="H14" s="17"/>
      <c r="I14" s="17"/>
      <c r="J14" s="17"/>
      <c r="K14" s="17"/>
      <c r="L14" s="17"/>
      <c r="M14" s="51"/>
      <c r="N14" s="51"/>
      <c r="Q14" s="19">
        <f t="shared" si="0"/>
        <v>0.36458333333333331</v>
      </c>
      <c r="R14" s="17" t="str">
        <f t="shared" si="1"/>
        <v>1:00</v>
      </c>
      <c r="S14" s="19">
        <f t="shared" si="2"/>
        <v>0.32291666666666663</v>
      </c>
      <c r="T14" s="20">
        <v>0.32291666666666669</v>
      </c>
      <c r="U14" s="19">
        <f t="shared" si="3"/>
        <v>0</v>
      </c>
    </row>
    <row r="15" spans="1:21" ht="19.5" customHeight="1" x14ac:dyDescent="0.2">
      <c r="A15" s="5">
        <v>46301</v>
      </c>
      <c r="B15" s="25" t="s">
        <v>116</v>
      </c>
      <c r="C15" s="24" t="s">
        <v>108</v>
      </c>
      <c r="D15" s="31" t="s">
        <v>109</v>
      </c>
      <c r="E15" s="29" t="s">
        <v>52</v>
      </c>
      <c r="F15" s="32" t="s">
        <v>110</v>
      </c>
      <c r="G15" s="17"/>
      <c r="H15" s="17"/>
      <c r="I15" s="17"/>
      <c r="J15" s="17"/>
      <c r="K15" s="17"/>
      <c r="L15" s="17"/>
      <c r="M15" s="52"/>
      <c r="N15" s="52"/>
      <c r="Q15" s="19">
        <f t="shared" si="0"/>
        <v>0.36458333333333331</v>
      </c>
      <c r="R15" s="17" t="str">
        <f>IF(Q15&gt;"8:00"*1,"1:00",IF(AND(Q15&lt;="8:00"*1,Q15&gt;"6:00"*1),"0:45",0))</f>
        <v>1:00</v>
      </c>
      <c r="S15" s="19">
        <f t="shared" si="2"/>
        <v>0.32291666666666663</v>
      </c>
      <c r="T15" s="20">
        <v>0.32291666666666669</v>
      </c>
      <c r="U15" s="19">
        <f>IF((S15-T15)&lt;0,0,S15-T15)</f>
        <v>0</v>
      </c>
    </row>
    <row r="16" spans="1:21" ht="19.5" customHeight="1" x14ac:dyDescent="0.2">
      <c r="A16" s="5">
        <v>46302</v>
      </c>
      <c r="B16" s="25" t="s">
        <v>117</v>
      </c>
      <c r="C16" s="24" t="s">
        <v>108</v>
      </c>
      <c r="D16" s="31" t="s">
        <v>109</v>
      </c>
      <c r="E16" s="29" t="s">
        <v>52</v>
      </c>
      <c r="F16" s="32" t="s">
        <v>110</v>
      </c>
      <c r="G16" s="17"/>
      <c r="H16" s="17"/>
      <c r="I16" s="17"/>
      <c r="J16" s="17"/>
      <c r="K16" s="17"/>
      <c r="L16" s="17"/>
      <c r="M16" s="51"/>
      <c r="N16" s="51"/>
      <c r="Q16" s="19">
        <f t="shared" si="0"/>
        <v>0.36458333333333331</v>
      </c>
      <c r="R16" s="17" t="str">
        <f t="shared" si="1"/>
        <v>1:00</v>
      </c>
      <c r="S16" s="19">
        <f t="shared" si="2"/>
        <v>0.32291666666666663</v>
      </c>
      <c r="T16" s="20">
        <v>0.32291666666666669</v>
      </c>
      <c r="U16" s="19">
        <f t="shared" si="3"/>
        <v>0</v>
      </c>
    </row>
    <row r="17" spans="1:21" ht="19.5" customHeight="1" x14ac:dyDescent="0.2">
      <c r="A17" s="5">
        <v>46303</v>
      </c>
      <c r="B17" s="25" t="s">
        <v>111</v>
      </c>
      <c r="C17" s="24" t="s">
        <v>108</v>
      </c>
      <c r="D17" s="31" t="s">
        <v>109</v>
      </c>
      <c r="E17" s="29" t="s">
        <v>52</v>
      </c>
      <c r="F17" s="32" t="s">
        <v>110</v>
      </c>
      <c r="G17" s="17"/>
      <c r="H17" s="17"/>
      <c r="I17" s="17"/>
      <c r="J17" s="17"/>
      <c r="K17" s="17"/>
      <c r="L17" s="17"/>
      <c r="M17" s="51"/>
      <c r="N17" s="51"/>
      <c r="Q17" s="19">
        <f t="shared" si="0"/>
        <v>0.36458333333333331</v>
      </c>
      <c r="R17" s="17" t="str">
        <f t="shared" si="1"/>
        <v>1:00</v>
      </c>
      <c r="S17" s="19">
        <f t="shared" si="2"/>
        <v>0.32291666666666663</v>
      </c>
      <c r="T17" s="20">
        <v>0.32291666666666669</v>
      </c>
      <c r="U17" s="19">
        <f t="shared" si="3"/>
        <v>0</v>
      </c>
    </row>
    <row r="18" spans="1:21" ht="19.5" customHeight="1" x14ac:dyDescent="0.2">
      <c r="A18" s="5">
        <v>46304</v>
      </c>
      <c r="B18" s="25" t="s">
        <v>112</v>
      </c>
      <c r="C18" s="24" t="s">
        <v>108</v>
      </c>
      <c r="D18" s="31" t="s">
        <v>109</v>
      </c>
      <c r="E18" s="29" t="s">
        <v>52</v>
      </c>
      <c r="F18" s="32" t="s">
        <v>110</v>
      </c>
      <c r="G18" s="17"/>
      <c r="H18" s="17"/>
      <c r="I18" s="17"/>
      <c r="J18" s="17"/>
      <c r="K18" s="17"/>
      <c r="L18" s="17"/>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46305</v>
      </c>
      <c r="B19" s="25" t="s">
        <v>113</v>
      </c>
      <c r="C19" s="24" t="s">
        <v>108</v>
      </c>
      <c r="D19" s="31" t="s">
        <v>108</v>
      </c>
      <c r="E19" s="29" t="s">
        <v>52</v>
      </c>
      <c r="F19" s="32" t="s">
        <v>108</v>
      </c>
      <c r="G19" s="17"/>
      <c r="H19" s="17"/>
      <c r="I19" s="17"/>
      <c r="J19" s="17"/>
      <c r="K19" s="17"/>
      <c r="L19" s="17"/>
      <c r="M19" s="51"/>
      <c r="N19" s="51"/>
      <c r="Q19" s="19">
        <f t="shared" si="0"/>
        <v>0</v>
      </c>
      <c r="R19" s="17">
        <f t="shared" si="1"/>
        <v>0</v>
      </c>
      <c r="S19" s="19">
        <f t="shared" si="2"/>
        <v>0</v>
      </c>
      <c r="T19" s="20">
        <v>0.32291666666666669</v>
      </c>
      <c r="U19" s="19">
        <f t="shared" si="3"/>
        <v>0</v>
      </c>
    </row>
    <row r="20" spans="1:21" ht="19.5" customHeight="1" x14ac:dyDescent="0.2">
      <c r="A20" s="5">
        <v>46306</v>
      </c>
      <c r="B20" s="25" t="s">
        <v>114</v>
      </c>
      <c r="C20" s="24" t="s">
        <v>108</v>
      </c>
      <c r="D20" s="31" t="s">
        <v>108</v>
      </c>
      <c r="E20" s="29" t="s">
        <v>52</v>
      </c>
      <c r="F20" s="32" t="s">
        <v>108</v>
      </c>
      <c r="G20" s="17"/>
      <c r="H20" s="17"/>
      <c r="I20" s="17"/>
      <c r="J20" s="17"/>
      <c r="K20" s="17"/>
      <c r="L20" s="17"/>
      <c r="M20" s="51"/>
      <c r="N20" s="51"/>
      <c r="Q20" s="19">
        <f t="shared" si="0"/>
        <v>0</v>
      </c>
      <c r="R20" s="17">
        <f t="shared" si="1"/>
        <v>0</v>
      </c>
      <c r="S20" s="19">
        <f t="shared" si="2"/>
        <v>0</v>
      </c>
      <c r="T20" s="20">
        <v>0.32291666666666669</v>
      </c>
      <c r="U20" s="19">
        <f t="shared" si="3"/>
        <v>0</v>
      </c>
    </row>
    <row r="21" spans="1:21" ht="19.5" customHeight="1" x14ac:dyDescent="0.2">
      <c r="A21" s="5">
        <v>46307</v>
      </c>
      <c r="B21" s="25" t="s">
        <v>115</v>
      </c>
      <c r="C21" s="24" t="s">
        <v>118</v>
      </c>
      <c r="D21" s="31" t="s">
        <v>108</v>
      </c>
      <c r="E21" s="29" t="s">
        <v>52</v>
      </c>
      <c r="F21" s="32" t="s">
        <v>108</v>
      </c>
      <c r="G21" s="17"/>
      <c r="H21" s="17"/>
      <c r="I21" s="17"/>
      <c r="J21" s="17"/>
      <c r="K21" s="17"/>
      <c r="L21" s="17"/>
      <c r="M21" s="51"/>
      <c r="N21" s="51"/>
      <c r="Q21" s="19">
        <f t="shared" si="0"/>
        <v>0</v>
      </c>
      <c r="R21" s="17">
        <f t="shared" si="1"/>
        <v>0</v>
      </c>
      <c r="S21" s="19">
        <f t="shared" si="2"/>
        <v>0</v>
      </c>
      <c r="T21" s="20">
        <v>0.32291666666666669</v>
      </c>
      <c r="U21" s="19">
        <f t="shared" si="3"/>
        <v>0</v>
      </c>
    </row>
    <row r="22" spans="1:21" ht="19.5" customHeight="1" x14ac:dyDescent="0.2">
      <c r="A22" s="5">
        <v>46308</v>
      </c>
      <c r="B22" s="25" t="s">
        <v>116</v>
      </c>
      <c r="C22" s="24" t="s">
        <v>108</v>
      </c>
      <c r="D22" s="31" t="s">
        <v>109</v>
      </c>
      <c r="E22" s="29" t="s">
        <v>52</v>
      </c>
      <c r="F22" s="32" t="s">
        <v>110</v>
      </c>
      <c r="G22" s="17"/>
      <c r="H22" s="17"/>
      <c r="I22" s="17"/>
      <c r="J22" s="17"/>
      <c r="K22" s="17"/>
      <c r="L22" s="17"/>
      <c r="M22" s="51"/>
      <c r="N22" s="51"/>
      <c r="Q22" s="19">
        <f t="shared" si="0"/>
        <v>0.36458333333333331</v>
      </c>
      <c r="R22" s="17" t="str">
        <f t="shared" si="1"/>
        <v>1:00</v>
      </c>
      <c r="S22" s="19">
        <f t="shared" si="2"/>
        <v>0.32291666666666663</v>
      </c>
      <c r="T22" s="20">
        <v>0.32291666666666669</v>
      </c>
      <c r="U22" s="19">
        <f t="shared" si="3"/>
        <v>0</v>
      </c>
    </row>
    <row r="23" spans="1:21" ht="19.5" customHeight="1" x14ac:dyDescent="0.2">
      <c r="A23" s="5">
        <v>46309</v>
      </c>
      <c r="B23" s="25" t="s">
        <v>117</v>
      </c>
      <c r="C23" s="24" t="s">
        <v>108</v>
      </c>
      <c r="D23" s="31" t="s">
        <v>109</v>
      </c>
      <c r="E23" s="29" t="s">
        <v>52</v>
      </c>
      <c r="F23" s="32" t="s">
        <v>110</v>
      </c>
      <c r="G23" s="17"/>
      <c r="H23" s="17"/>
      <c r="I23" s="17"/>
      <c r="J23" s="17"/>
      <c r="K23" s="17"/>
      <c r="L23" s="17"/>
      <c r="M23" s="51"/>
      <c r="N23" s="51"/>
      <c r="Q23" s="19">
        <f t="shared" si="0"/>
        <v>0.36458333333333331</v>
      </c>
      <c r="R23" s="17" t="str">
        <f t="shared" si="1"/>
        <v>1:00</v>
      </c>
      <c r="S23" s="19">
        <f t="shared" si="2"/>
        <v>0.32291666666666663</v>
      </c>
      <c r="T23" s="20">
        <v>0.32291666666666669</v>
      </c>
      <c r="U23" s="19">
        <f t="shared" si="3"/>
        <v>0</v>
      </c>
    </row>
    <row r="24" spans="1:21" ht="19.5" customHeight="1" x14ac:dyDescent="0.2">
      <c r="A24" s="5">
        <v>46310</v>
      </c>
      <c r="B24" s="25" t="s">
        <v>111</v>
      </c>
      <c r="C24" s="24" t="s">
        <v>108</v>
      </c>
      <c r="D24" s="31" t="s">
        <v>109</v>
      </c>
      <c r="E24" s="29" t="s">
        <v>52</v>
      </c>
      <c r="F24" s="32" t="s">
        <v>110</v>
      </c>
      <c r="G24" s="17"/>
      <c r="H24" s="17"/>
      <c r="I24" s="17"/>
      <c r="J24" s="17"/>
      <c r="K24" s="17"/>
      <c r="L24" s="17"/>
      <c r="M24" s="51"/>
      <c r="N24" s="51"/>
      <c r="Q24" s="19">
        <f t="shared" si="0"/>
        <v>0.36458333333333331</v>
      </c>
      <c r="R24" s="17" t="str">
        <f t="shared" si="1"/>
        <v>1:00</v>
      </c>
      <c r="S24" s="19">
        <f t="shared" si="2"/>
        <v>0.32291666666666663</v>
      </c>
      <c r="T24" s="20">
        <v>0.32291666666666669</v>
      </c>
      <c r="U24" s="19">
        <f t="shared" si="3"/>
        <v>0</v>
      </c>
    </row>
    <row r="25" spans="1:21" ht="19.5" customHeight="1" x14ac:dyDescent="0.2">
      <c r="A25" s="5">
        <v>46311</v>
      </c>
      <c r="B25" s="25" t="s">
        <v>112</v>
      </c>
      <c r="C25" s="24" t="s">
        <v>108</v>
      </c>
      <c r="D25" s="31" t="s">
        <v>109</v>
      </c>
      <c r="E25" s="29" t="s">
        <v>52</v>
      </c>
      <c r="F25" s="32" t="s">
        <v>110</v>
      </c>
      <c r="G25" s="17"/>
      <c r="H25" s="17"/>
      <c r="I25" s="17"/>
      <c r="J25" s="17"/>
      <c r="K25" s="17"/>
      <c r="L25" s="17"/>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46312</v>
      </c>
      <c r="B26" s="25" t="s">
        <v>113</v>
      </c>
      <c r="C26" s="24" t="s">
        <v>108</v>
      </c>
      <c r="D26" s="31" t="s">
        <v>108</v>
      </c>
      <c r="E26" s="29" t="s">
        <v>52</v>
      </c>
      <c r="F26" s="32" t="s">
        <v>108</v>
      </c>
      <c r="G26" s="17"/>
      <c r="H26" s="17"/>
      <c r="I26" s="17"/>
      <c r="J26" s="17"/>
      <c r="K26" s="17"/>
      <c r="L26" s="17"/>
      <c r="M26" s="51"/>
      <c r="N26" s="51"/>
      <c r="Q26" s="19">
        <f t="shared" si="0"/>
        <v>0</v>
      </c>
      <c r="R26" s="17">
        <f t="shared" si="1"/>
        <v>0</v>
      </c>
      <c r="S26" s="19">
        <f t="shared" si="2"/>
        <v>0</v>
      </c>
      <c r="T26" s="20">
        <v>0.32291666666666669</v>
      </c>
      <c r="U26" s="19">
        <f t="shared" si="3"/>
        <v>0</v>
      </c>
    </row>
    <row r="27" spans="1:21" ht="19.5" customHeight="1" x14ac:dyDescent="0.2">
      <c r="A27" s="5">
        <v>46313</v>
      </c>
      <c r="B27" s="25" t="s">
        <v>114</v>
      </c>
      <c r="C27" s="24" t="s">
        <v>108</v>
      </c>
      <c r="D27" s="31" t="s">
        <v>108</v>
      </c>
      <c r="E27" s="29" t="s">
        <v>52</v>
      </c>
      <c r="F27" s="32" t="s">
        <v>108</v>
      </c>
      <c r="G27" s="17"/>
      <c r="H27" s="17"/>
      <c r="I27" s="17"/>
      <c r="J27" s="17"/>
      <c r="K27" s="17"/>
      <c r="L27" s="17"/>
      <c r="M27" s="51"/>
      <c r="N27" s="51"/>
      <c r="Q27" s="19">
        <f t="shared" si="0"/>
        <v>0</v>
      </c>
      <c r="R27" s="17">
        <f t="shared" si="1"/>
        <v>0</v>
      </c>
      <c r="S27" s="19">
        <f t="shared" si="2"/>
        <v>0</v>
      </c>
      <c r="T27" s="20">
        <v>0.32291666666666669</v>
      </c>
      <c r="U27" s="19">
        <f t="shared" si="3"/>
        <v>0</v>
      </c>
    </row>
    <row r="28" spans="1:21" ht="19.5" customHeight="1" x14ac:dyDescent="0.2">
      <c r="A28" s="5">
        <v>46314</v>
      </c>
      <c r="B28" s="25" t="s">
        <v>115</v>
      </c>
      <c r="C28" s="24" t="s">
        <v>108</v>
      </c>
      <c r="D28" s="31" t="s">
        <v>109</v>
      </c>
      <c r="E28" s="29" t="s">
        <v>52</v>
      </c>
      <c r="F28" s="32" t="s">
        <v>110</v>
      </c>
      <c r="G28" s="17"/>
      <c r="H28" s="17"/>
      <c r="I28" s="17"/>
      <c r="J28" s="17"/>
      <c r="K28" s="17"/>
      <c r="L28" s="17"/>
      <c r="M28" s="51"/>
      <c r="N28" s="51"/>
      <c r="Q28" s="19">
        <f t="shared" si="0"/>
        <v>0.36458333333333331</v>
      </c>
      <c r="R28" s="17" t="str">
        <f t="shared" si="1"/>
        <v>1:00</v>
      </c>
      <c r="S28" s="19">
        <f t="shared" si="2"/>
        <v>0.32291666666666663</v>
      </c>
      <c r="T28" s="20">
        <v>0.32291666666666669</v>
      </c>
      <c r="U28" s="19">
        <f t="shared" si="3"/>
        <v>0</v>
      </c>
    </row>
    <row r="29" spans="1:21" ht="19.5" customHeight="1" x14ac:dyDescent="0.2">
      <c r="A29" s="5">
        <v>46315</v>
      </c>
      <c r="B29" s="25" t="s">
        <v>116</v>
      </c>
      <c r="C29" s="24" t="s">
        <v>108</v>
      </c>
      <c r="D29" s="31" t="s">
        <v>109</v>
      </c>
      <c r="E29" s="29" t="s">
        <v>52</v>
      </c>
      <c r="F29" s="32" t="s">
        <v>110</v>
      </c>
      <c r="G29" s="17"/>
      <c r="H29" s="17"/>
      <c r="I29" s="17"/>
      <c r="J29" s="17"/>
      <c r="K29" s="17"/>
      <c r="L29" s="17"/>
      <c r="M29" s="51"/>
      <c r="N29" s="51"/>
      <c r="Q29" s="19">
        <f t="shared" si="0"/>
        <v>0.36458333333333331</v>
      </c>
      <c r="R29" s="17" t="str">
        <f t="shared" si="1"/>
        <v>1:00</v>
      </c>
      <c r="S29" s="19">
        <f t="shared" si="2"/>
        <v>0.32291666666666663</v>
      </c>
      <c r="T29" s="20">
        <v>0.32291666666666669</v>
      </c>
      <c r="U29" s="19">
        <f t="shared" si="3"/>
        <v>0</v>
      </c>
    </row>
    <row r="30" spans="1:21" ht="19.5" customHeight="1" x14ac:dyDescent="0.2">
      <c r="A30" s="5">
        <v>46316</v>
      </c>
      <c r="B30" s="25" t="s">
        <v>117</v>
      </c>
      <c r="C30" s="24" t="s">
        <v>108</v>
      </c>
      <c r="D30" s="31" t="s">
        <v>109</v>
      </c>
      <c r="E30" s="29" t="s">
        <v>52</v>
      </c>
      <c r="F30" s="32" t="s">
        <v>110</v>
      </c>
      <c r="G30" s="17"/>
      <c r="H30" s="17"/>
      <c r="I30" s="17"/>
      <c r="J30" s="17"/>
      <c r="K30" s="17"/>
      <c r="L30" s="17"/>
      <c r="M30" s="51"/>
      <c r="N30" s="51"/>
      <c r="Q30" s="19">
        <f t="shared" si="0"/>
        <v>0.36458333333333331</v>
      </c>
      <c r="R30" s="17" t="str">
        <f t="shared" si="1"/>
        <v>1:00</v>
      </c>
      <c r="S30" s="19">
        <f t="shared" si="2"/>
        <v>0.32291666666666663</v>
      </c>
      <c r="T30" s="20">
        <v>0.32291666666666669</v>
      </c>
      <c r="U30" s="19">
        <f t="shared" si="3"/>
        <v>0</v>
      </c>
    </row>
    <row r="31" spans="1:21" ht="19.5" customHeight="1" x14ac:dyDescent="0.2">
      <c r="A31" s="5">
        <v>46317</v>
      </c>
      <c r="B31" s="25" t="s">
        <v>111</v>
      </c>
      <c r="C31" s="24" t="s">
        <v>108</v>
      </c>
      <c r="D31" s="31" t="s">
        <v>109</v>
      </c>
      <c r="E31" s="29" t="s">
        <v>52</v>
      </c>
      <c r="F31" s="32" t="s">
        <v>110</v>
      </c>
      <c r="G31" s="17"/>
      <c r="H31" s="17"/>
      <c r="I31" s="17"/>
      <c r="J31" s="17"/>
      <c r="K31" s="17"/>
      <c r="L31" s="17"/>
      <c r="M31" s="51"/>
      <c r="N31" s="51"/>
      <c r="Q31" s="19">
        <f t="shared" si="0"/>
        <v>0.36458333333333331</v>
      </c>
      <c r="R31" s="17" t="str">
        <f t="shared" si="1"/>
        <v>1:00</v>
      </c>
      <c r="S31" s="19">
        <f t="shared" si="2"/>
        <v>0.32291666666666663</v>
      </c>
      <c r="T31" s="20">
        <v>0.32291666666666669</v>
      </c>
      <c r="U31" s="19">
        <f t="shared" si="3"/>
        <v>0</v>
      </c>
    </row>
    <row r="32" spans="1:21" ht="19.5" customHeight="1" x14ac:dyDescent="0.2">
      <c r="A32" s="5">
        <v>46318</v>
      </c>
      <c r="B32" s="25" t="s">
        <v>112</v>
      </c>
      <c r="C32" s="24" t="s">
        <v>108</v>
      </c>
      <c r="D32" s="31" t="s">
        <v>109</v>
      </c>
      <c r="E32" s="29" t="s">
        <v>52</v>
      </c>
      <c r="F32" s="32" t="s">
        <v>110</v>
      </c>
      <c r="G32" s="17"/>
      <c r="H32" s="17"/>
      <c r="I32" s="17"/>
      <c r="J32" s="17"/>
      <c r="K32" s="17"/>
      <c r="L32" s="17"/>
      <c r="M32" s="51"/>
      <c r="N32" s="51"/>
      <c r="Q32" s="19">
        <f t="shared" si="0"/>
        <v>0.36458333333333331</v>
      </c>
      <c r="R32" s="17" t="str">
        <f t="shared" si="1"/>
        <v>1:00</v>
      </c>
      <c r="S32" s="19">
        <f t="shared" si="2"/>
        <v>0.32291666666666663</v>
      </c>
      <c r="T32" s="20">
        <v>0.32291666666666669</v>
      </c>
      <c r="U32" s="19">
        <f t="shared" si="3"/>
        <v>0</v>
      </c>
    </row>
    <row r="33" spans="1:21" ht="19.5" customHeight="1" x14ac:dyDescent="0.2">
      <c r="A33" s="5">
        <v>46319</v>
      </c>
      <c r="B33" s="25" t="s">
        <v>113</v>
      </c>
      <c r="C33" s="24" t="s">
        <v>108</v>
      </c>
      <c r="D33" s="31" t="s">
        <v>108</v>
      </c>
      <c r="E33" s="29" t="s">
        <v>52</v>
      </c>
      <c r="F33" s="32" t="s">
        <v>108</v>
      </c>
      <c r="G33" s="17"/>
      <c r="H33" s="17"/>
      <c r="I33" s="17"/>
      <c r="J33" s="17"/>
      <c r="K33" s="17"/>
      <c r="L33" s="17"/>
      <c r="M33" s="51"/>
      <c r="N33" s="51"/>
      <c r="Q33" s="19">
        <f t="shared" si="0"/>
        <v>0</v>
      </c>
      <c r="R33" s="17">
        <f t="shared" si="1"/>
        <v>0</v>
      </c>
      <c r="S33" s="19">
        <f t="shared" si="2"/>
        <v>0</v>
      </c>
      <c r="T33" s="20">
        <v>0.32291666666666669</v>
      </c>
      <c r="U33" s="19">
        <f t="shared" si="3"/>
        <v>0</v>
      </c>
    </row>
    <row r="34" spans="1:21" ht="19.5" customHeight="1" x14ac:dyDescent="0.2">
      <c r="A34" s="5">
        <v>46320</v>
      </c>
      <c r="B34" s="25" t="s">
        <v>114</v>
      </c>
      <c r="C34" s="24" t="s">
        <v>108</v>
      </c>
      <c r="D34" s="31" t="s">
        <v>108</v>
      </c>
      <c r="E34" s="29" t="s">
        <v>52</v>
      </c>
      <c r="F34" s="32" t="s">
        <v>108</v>
      </c>
      <c r="G34" s="17"/>
      <c r="H34" s="17"/>
      <c r="I34" s="17"/>
      <c r="J34" s="17"/>
      <c r="K34" s="17"/>
      <c r="L34" s="17"/>
      <c r="M34" s="51"/>
      <c r="N34" s="51"/>
      <c r="Q34" s="19">
        <f t="shared" si="0"/>
        <v>0</v>
      </c>
      <c r="R34" s="17">
        <f t="shared" si="1"/>
        <v>0</v>
      </c>
      <c r="S34" s="19">
        <f t="shared" si="2"/>
        <v>0</v>
      </c>
      <c r="T34" s="20">
        <v>0.32291666666666669</v>
      </c>
      <c r="U34" s="19">
        <f t="shared" si="3"/>
        <v>0</v>
      </c>
    </row>
    <row r="35" spans="1:21" ht="19.5" customHeight="1" x14ac:dyDescent="0.2">
      <c r="A35" s="5">
        <v>46321</v>
      </c>
      <c r="B35" s="25" t="s">
        <v>115</v>
      </c>
      <c r="C35" s="24" t="s">
        <v>108</v>
      </c>
      <c r="D35" s="31" t="s">
        <v>109</v>
      </c>
      <c r="E35" s="29" t="s">
        <v>52</v>
      </c>
      <c r="F35" s="32" t="s">
        <v>110</v>
      </c>
      <c r="G35" s="17"/>
      <c r="H35" s="17"/>
      <c r="I35" s="17"/>
      <c r="J35" s="17"/>
      <c r="K35" s="17"/>
      <c r="L35" s="17"/>
      <c r="M35" s="51"/>
      <c r="N35" s="51"/>
      <c r="Q35" s="19">
        <f t="shared" si="0"/>
        <v>0.36458333333333331</v>
      </c>
      <c r="R35" s="17" t="str">
        <f t="shared" si="1"/>
        <v>1:00</v>
      </c>
      <c r="S35" s="19">
        <f t="shared" si="2"/>
        <v>0.32291666666666663</v>
      </c>
      <c r="T35" s="20">
        <v>0.32291666666666669</v>
      </c>
      <c r="U35" s="19">
        <f t="shared" si="3"/>
        <v>0</v>
      </c>
    </row>
    <row r="36" spans="1:21" ht="19.5" customHeight="1" x14ac:dyDescent="0.2">
      <c r="A36" s="5">
        <v>46322</v>
      </c>
      <c r="B36" s="25" t="s">
        <v>116</v>
      </c>
      <c r="C36" s="24" t="s">
        <v>108</v>
      </c>
      <c r="D36" s="31" t="s">
        <v>109</v>
      </c>
      <c r="E36" s="29" t="s">
        <v>52</v>
      </c>
      <c r="F36" s="32" t="s">
        <v>110</v>
      </c>
      <c r="G36" s="17"/>
      <c r="H36" s="17"/>
      <c r="I36" s="17"/>
      <c r="J36" s="17"/>
      <c r="K36" s="17"/>
      <c r="L36" s="17"/>
      <c r="M36" s="51"/>
      <c r="N36" s="51"/>
      <c r="Q36" s="19">
        <f t="shared" si="0"/>
        <v>0.36458333333333331</v>
      </c>
      <c r="R36" s="17" t="str">
        <f t="shared" si="1"/>
        <v>1:00</v>
      </c>
      <c r="S36" s="19">
        <f t="shared" si="2"/>
        <v>0.32291666666666663</v>
      </c>
      <c r="T36" s="20">
        <v>0.32291666666666669</v>
      </c>
      <c r="U36" s="19">
        <f t="shared" si="3"/>
        <v>0</v>
      </c>
    </row>
    <row r="37" spans="1:21" ht="19.5" customHeight="1" x14ac:dyDescent="0.2">
      <c r="A37" s="5">
        <v>46323</v>
      </c>
      <c r="B37" s="25" t="s">
        <v>117</v>
      </c>
      <c r="C37" s="24" t="s">
        <v>108</v>
      </c>
      <c r="D37" s="31" t="s">
        <v>109</v>
      </c>
      <c r="E37" s="29" t="s">
        <v>52</v>
      </c>
      <c r="F37" s="32" t="s">
        <v>110</v>
      </c>
      <c r="G37" s="17"/>
      <c r="H37" s="17"/>
      <c r="I37" s="17"/>
      <c r="J37" s="17"/>
      <c r="K37" s="17"/>
      <c r="L37" s="17"/>
      <c r="M37" s="51"/>
      <c r="N37" s="51"/>
      <c r="Q37" s="19">
        <f t="shared" si="0"/>
        <v>0.36458333333333331</v>
      </c>
      <c r="R37" s="17" t="str">
        <f t="shared" si="1"/>
        <v>1:00</v>
      </c>
      <c r="S37" s="19">
        <f t="shared" si="2"/>
        <v>0.32291666666666663</v>
      </c>
      <c r="T37" s="20">
        <v>0.32291666666666669</v>
      </c>
      <c r="U37" s="19">
        <f t="shared" si="3"/>
        <v>0</v>
      </c>
    </row>
    <row r="38" spans="1:21" ht="19.5" customHeight="1" x14ac:dyDescent="0.2">
      <c r="A38" s="5">
        <v>46324</v>
      </c>
      <c r="B38" s="25" t="s">
        <v>111</v>
      </c>
      <c r="C38" s="24" t="s">
        <v>108</v>
      </c>
      <c r="D38" s="31" t="s">
        <v>109</v>
      </c>
      <c r="E38" s="29" t="s">
        <v>52</v>
      </c>
      <c r="F38" s="32" t="s">
        <v>110</v>
      </c>
      <c r="G38" s="17"/>
      <c r="H38" s="17"/>
      <c r="I38" s="17"/>
      <c r="J38" s="17"/>
      <c r="K38" s="17"/>
      <c r="L38" s="17"/>
      <c r="M38" s="51"/>
      <c r="N38" s="51"/>
      <c r="Q38" s="19">
        <f t="shared" si="0"/>
        <v>0.36458333333333331</v>
      </c>
      <c r="R38" s="17" t="str">
        <f t="shared" si="1"/>
        <v>1:00</v>
      </c>
      <c r="S38" s="19">
        <f t="shared" si="2"/>
        <v>0.32291666666666663</v>
      </c>
      <c r="T38" s="20">
        <v>0.32291666666666669</v>
      </c>
      <c r="U38" s="19">
        <f t="shared" si="3"/>
        <v>0</v>
      </c>
    </row>
    <row r="39" spans="1:21" ht="19.5" customHeight="1" x14ac:dyDescent="0.2">
      <c r="A39" s="5">
        <v>46325</v>
      </c>
      <c r="B39" s="25" t="s">
        <v>112</v>
      </c>
      <c r="C39" s="24" t="s">
        <v>108</v>
      </c>
      <c r="D39" s="31" t="s">
        <v>109</v>
      </c>
      <c r="E39" s="29" t="s">
        <v>52</v>
      </c>
      <c r="F39" s="32" t="s">
        <v>110</v>
      </c>
      <c r="G39" s="17"/>
      <c r="H39" s="17"/>
      <c r="I39" s="17"/>
      <c r="J39" s="17"/>
      <c r="K39" s="17"/>
      <c r="L39" s="17"/>
      <c r="M39" s="51"/>
      <c r="N39" s="51"/>
      <c r="Q39" s="19">
        <f t="shared" si="0"/>
        <v>0.36458333333333331</v>
      </c>
      <c r="R39" s="17" t="str">
        <f t="shared" si="1"/>
        <v>1:00</v>
      </c>
      <c r="S39" s="19">
        <f t="shared" si="2"/>
        <v>0.32291666666666663</v>
      </c>
      <c r="T39" s="20">
        <v>0.32291666666666669</v>
      </c>
      <c r="U39" s="19">
        <f t="shared" si="3"/>
        <v>0</v>
      </c>
    </row>
    <row r="40" spans="1:21" ht="19.5" customHeight="1" x14ac:dyDescent="0.2">
      <c r="A40" s="5">
        <v>46326</v>
      </c>
      <c r="B40" s="25" t="s">
        <v>113</v>
      </c>
      <c r="C40" s="24" t="s">
        <v>108</v>
      </c>
      <c r="D40" s="31" t="s">
        <v>108</v>
      </c>
      <c r="E40" s="29" t="s">
        <v>52</v>
      </c>
      <c r="F40" s="32" t="s">
        <v>108</v>
      </c>
      <c r="G40" s="17"/>
      <c r="H40" s="17"/>
      <c r="I40" s="17"/>
      <c r="J40" s="17"/>
      <c r="K40" s="17"/>
      <c r="L40" s="17"/>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13" priority="1">
      <formula>COUNTIF(INDIRECT("祝日"),$A10)&gt;0</formula>
    </cfRule>
    <cfRule type="expression" dxfId="12" priority="2">
      <formula>OR($B10="土",$B10="日")</formula>
    </cfRule>
  </conditionalFormatting>
  <dataValidations count="3">
    <dataValidation type="list" allowBlank="1" showInputMessage="1" showErrorMessage="1" sqref="L10:L40" xr:uid="{00000000-0002-0000-0700-000000000000}">
      <formula1>$O$41:$O$42</formula1>
    </dataValidation>
    <dataValidation type="time" allowBlank="1" showInputMessage="1" showErrorMessage="1" sqref="D10:D40 F10:F40" xr:uid="{00000000-0002-0000-0700-000001000000}">
      <formula1>0</formula1>
      <formula2>"23:00"+"8:00"</formula2>
    </dataValidation>
    <dataValidation type="list" allowBlank="1" showInputMessage="1" showErrorMessage="1" sqref="G10:K40" xr:uid="{00000000-0002-0000-0700-000002000000}">
      <formula1>$O$41</formula1>
    </dataValidation>
  </dataValidations>
  <pageMargins left="0.41" right="0.46" top="0.52" bottom="0.47"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U57"/>
  <sheetViews>
    <sheetView view="pageBreakPreview" zoomScaleNormal="100" zoomScaleSheetLayoutView="100" workbookViewId="0">
      <selection sqref="A1:N1"/>
    </sheetView>
  </sheetViews>
  <sheetFormatPr defaultRowHeight="13" x14ac:dyDescent="0.2"/>
  <cols>
    <col min="1" max="1" width="3.453125" bestFit="1" customWidth="1"/>
    <col min="2" max="2" width="2.90625" customWidth="1"/>
    <col min="3" max="3" width="3.81640625" customWidth="1"/>
    <col min="4" max="4" width="9.6328125" customWidth="1"/>
    <col min="5" max="5" width="4" customWidth="1"/>
    <col min="6" max="6" width="9.81640625" customWidth="1"/>
    <col min="7" max="7" width="5.90625" customWidth="1"/>
    <col min="8" max="11" width="6.6328125" customWidth="1"/>
    <col min="12" max="13" width="5.1796875" bestFit="1" customWidth="1"/>
    <col min="14" max="14" width="35.81640625" customWidth="1"/>
    <col min="15" max="15" width="3.36328125" customWidth="1"/>
    <col min="16" max="16" width="13" customWidth="1"/>
  </cols>
  <sheetData>
    <row r="1" spans="1:21" ht="16.5" x14ac:dyDescent="0.25">
      <c r="A1" s="72" t="s">
        <v>10</v>
      </c>
      <c r="B1" s="72"/>
      <c r="C1" s="72"/>
      <c r="D1" s="72"/>
      <c r="E1" s="72"/>
      <c r="F1" s="72"/>
      <c r="G1" s="72"/>
      <c r="H1" s="72"/>
      <c r="I1" s="72"/>
      <c r="J1" s="72"/>
      <c r="K1" s="72"/>
      <c r="L1" s="72"/>
      <c r="M1" s="72"/>
      <c r="N1" s="72"/>
      <c r="O1" s="1"/>
      <c r="P1" s="1"/>
    </row>
    <row r="3" spans="1:21" ht="21" customHeight="1" x14ac:dyDescent="0.2">
      <c r="A3" s="65" t="s">
        <v>12</v>
      </c>
      <c r="B3" s="66"/>
      <c r="C3" s="66"/>
      <c r="D3" s="67"/>
      <c r="E3" s="65"/>
      <c r="F3" s="66"/>
      <c r="G3" s="66"/>
      <c r="H3" s="66"/>
      <c r="I3" s="66"/>
      <c r="J3" s="66"/>
      <c r="K3" s="66"/>
      <c r="L3" s="66"/>
      <c r="M3" s="66"/>
      <c r="N3" s="67"/>
    </row>
    <row r="4" spans="1:21" ht="24" customHeight="1" x14ac:dyDescent="0.2">
      <c r="A4" s="65" t="s">
        <v>5</v>
      </c>
      <c r="B4" s="66"/>
      <c r="C4" s="66"/>
      <c r="D4" s="67"/>
      <c r="E4" s="65"/>
      <c r="F4" s="66"/>
      <c r="G4" s="66"/>
      <c r="H4" s="66"/>
      <c r="I4" s="65" t="s">
        <v>60</v>
      </c>
      <c r="J4" s="66"/>
      <c r="K4" s="67"/>
      <c r="L4" s="65"/>
      <c r="M4" s="66"/>
      <c r="N4" s="67"/>
    </row>
    <row r="5" spans="1:21" x14ac:dyDescent="0.2">
      <c r="A5" s="2"/>
      <c r="B5" s="2"/>
      <c r="C5" s="2"/>
      <c r="D5" s="2"/>
      <c r="E5" s="2"/>
      <c r="F5" s="2"/>
      <c r="G5" s="2"/>
      <c r="H5" s="2"/>
      <c r="I5" s="2"/>
      <c r="J5" s="2"/>
      <c r="K5" s="2"/>
      <c r="L5" s="2"/>
      <c r="M5" s="2"/>
      <c r="N5" s="2"/>
    </row>
    <row r="6" spans="1:21" ht="16.5" x14ac:dyDescent="0.2">
      <c r="A6" s="53" t="s">
        <v>119</v>
      </c>
      <c r="B6" s="54"/>
      <c r="C6" s="4" t="s">
        <v>18</v>
      </c>
    </row>
    <row r="7" spans="1:21" ht="16.5" x14ac:dyDescent="0.2">
      <c r="A7" s="53" t="s">
        <v>70</v>
      </c>
      <c r="B7" s="54"/>
      <c r="C7" s="4" t="s">
        <v>20</v>
      </c>
      <c r="I7" t="s">
        <v>26</v>
      </c>
    </row>
    <row r="8" spans="1:21" ht="13.5" customHeight="1" x14ac:dyDescent="0.2">
      <c r="A8" s="55" t="s">
        <v>0</v>
      </c>
      <c r="B8" s="57" t="s">
        <v>1</v>
      </c>
      <c r="C8" s="58"/>
      <c r="D8" s="61" t="s">
        <v>16</v>
      </c>
      <c r="E8" s="18"/>
      <c r="F8" s="63" t="s">
        <v>17</v>
      </c>
      <c r="G8" s="63" t="s">
        <v>6</v>
      </c>
      <c r="H8" s="65" t="s">
        <v>9</v>
      </c>
      <c r="I8" s="66"/>
      <c r="J8" s="66"/>
      <c r="K8" s="67"/>
      <c r="L8" s="68" t="s">
        <v>7</v>
      </c>
      <c r="M8" s="70" t="s">
        <v>24</v>
      </c>
      <c r="N8" s="71"/>
    </row>
    <row r="9" spans="1:21" x14ac:dyDescent="0.2">
      <c r="A9" s="56"/>
      <c r="B9" s="59"/>
      <c r="C9" s="60"/>
      <c r="D9" s="62"/>
      <c r="E9" s="27"/>
      <c r="F9" s="64"/>
      <c r="G9" s="64"/>
      <c r="H9" s="6" t="s">
        <v>2</v>
      </c>
      <c r="I9" s="7" t="s">
        <v>3</v>
      </c>
      <c r="J9" s="7" t="s">
        <v>4</v>
      </c>
      <c r="K9" s="8" t="s">
        <v>13</v>
      </c>
      <c r="L9" s="69"/>
      <c r="M9" s="71"/>
      <c r="N9" s="71"/>
      <c r="Q9" s="17" t="s">
        <v>58</v>
      </c>
      <c r="R9" s="17" t="s">
        <v>54</v>
      </c>
      <c r="S9" s="17" t="s">
        <v>55</v>
      </c>
      <c r="T9" s="17" t="s">
        <v>56</v>
      </c>
      <c r="U9" s="17" t="s">
        <v>57</v>
      </c>
    </row>
    <row r="10" spans="1:21" ht="19.5" customHeight="1" x14ac:dyDescent="0.2">
      <c r="A10" s="21">
        <v>46327</v>
      </c>
      <c r="B10" s="25" t="s">
        <v>114</v>
      </c>
      <c r="C10" s="24" t="s">
        <v>108</v>
      </c>
      <c r="D10" s="30" t="s">
        <v>108</v>
      </c>
      <c r="E10" s="28" t="s">
        <v>52</v>
      </c>
      <c r="F10" s="30" t="s">
        <v>108</v>
      </c>
      <c r="G10" s="17"/>
      <c r="H10" s="17"/>
      <c r="I10" s="17"/>
      <c r="J10" s="17"/>
      <c r="K10" s="17"/>
      <c r="L10" s="17"/>
      <c r="M10" s="51"/>
      <c r="N10" s="51"/>
      <c r="Q10" s="19">
        <f>IF(AND(F10&lt;&gt;"",D10&lt;&gt;""),F10-D10,0)</f>
        <v>0</v>
      </c>
      <c r="R10" s="17">
        <f>IF(Q10&gt;"8:00"*1,"1:00",IF(AND(Q10&lt;="8:00"*1,Q10&gt;"6:00"*1),"0:45",0))</f>
        <v>0</v>
      </c>
      <c r="S10" s="19">
        <f>Q10-R10</f>
        <v>0</v>
      </c>
      <c r="T10" s="20">
        <v>0.32291666666666669</v>
      </c>
      <c r="U10" s="19">
        <f>IF((S10-T10)&lt;0,0,S10-T10)</f>
        <v>0</v>
      </c>
    </row>
    <row r="11" spans="1:21" ht="19.5" customHeight="1" x14ac:dyDescent="0.2">
      <c r="A11" s="5">
        <v>46328</v>
      </c>
      <c r="B11" s="26" t="s">
        <v>115</v>
      </c>
      <c r="C11" s="24" t="s">
        <v>108</v>
      </c>
      <c r="D11" s="31" t="s">
        <v>109</v>
      </c>
      <c r="E11" s="29" t="s">
        <v>52</v>
      </c>
      <c r="F11" s="32" t="s">
        <v>110</v>
      </c>
      <c r="G11" s="17"/>
      <c r="H11" s="17"/>
      <c r="I11" s="17"/>
      <c r="J11" s="17"/>
      <c r="K11" s="17"/>
      <c r="L11" s="17"/>
      <c r="M11" s="51"/>
      <c r="N11" s="51"/>
      <c r="Q11" s="19">
        <f t="shared" ref="Q11:Q40" si="0">IF(AND(F11&lt;&gt;"",D11&lt;&gt;""),F11-D11,0)</f>
        <v>0.36458333333333331</v>
      </c>
      <c r="R11" s="17" t="str">
        <f t="shared" ref="R11:R40" si="1">IF(Q11&gt;"8:00"*1,"1:00",IF(AND(Q11&lt;="8:00"*1,Q11&gt;"6:00"*1),"0:45",0))</f>
        <v>1:00</v>
      </c>
      <c r="S11" s="19">
        <f t="shared" ref="S11:S40" si="2">Q11-R11</f>
        <v>0.32291666666666663</v>
      </c>
      <c r="T11" s="20">
        <v>0.32291666666666669</v>
      </c>
      <c r="U11" s="19">
        <f t="shared" ref="U11:U40" si="3">IF((S11-T11)&lt;0,0,S11-T11)</f>
        <v>0</v>
      </c>
    </row>
    <row r="12" spans="1:21" ht="19.5" customHeight="1" x14ac:dyDescent="0.2">
      <c r="A12" s="5">
        <v>46329</v>
      </c>
      <c r="B12" s="25" t="s">
        <v>116</v>
      </c>
      <c r="C12" s="24" t="s">
        <v>118</v>
      </c>
      <c r="D12" s="31" t="s">
        <v>108</v>
      </c>
      <c r="E12" s="29" t="s">
        <v>52</v>
      </c>
      <c r="F12" s="32" t="s">
        <v>108</v>
      </c>
      <c r="G12" s="17"/>
      <c r="H12" s="17"/>
      <c r="I12" s="17"/>
      <c r="J12" s="17"/>
      <c r="K12" s="17"/>
      <c r="L12" s="17"/>
      <c r="M12" s="51"/>
      <c r="N12" s="51"/>
      <c r="Q12" s="19">
        <f t="shared" si="0"/>
        <v>0</v>
      </c>
      <c r="R12" s="17">
        <f t="shared" si="1"/>
        <v>0</v>
      </c>
      <c r="S12" s="19">
        <f t="shared" si="2"/>
        <v>0</v>
      </c>
      <c r="T12" s="20">
        <v>0.32291666666666669</v>
      </c>
      <c r="U12" s="19">
        <f t="shared" si="3"/>
        <v>0</v>
      </c>
    </row>
    <row r="13" spans="1:21" ht="19.5" customHeight="1" x14ac:dyDescent="0.2">
      <c r="A13" s="5">
        <v>46330</v>
      </c>
      <c r="B13" s="25" t="s">
        <v>117</v>
      </c>
      <c r="C13" s="24" t="s">
        <v>108</v>
      </c>
      <c r="D13" s="31" t="s">
        <v>109</v>
      </c>
      <c r="E13" s="29" t="s">
        <v>52</v>
      </c>
      <c r="F13" s="32" t="s">
        <v>110</v>
      </c>
      <c r="G13" s="17"/>
      <c r="H13" s="17"/>
      <c r="I13" s="17"/>
      <c r="J13" s="17"/>
      <c r="K13" s="17"/>
      <c r="L13" s="17"/>
      <c r="M13" s="51"/>
      <c r="N13" s="51"/>
      <c r="Q13" s="19">
        <f t="shared" si="0"/>
        <v>0.36458333333333331</v>
      </c>
      <c r="R13" s="17" t="str">
        <f>IF(Q13&gt;"8:00"*1,"1:00",IF(AND(Q13&lt;="8:00"*1,Q13&gt;"6:00"*1),"0:45",0))</f>
        <v>1:00</v>
      </c>
      <c r="S13" s="19">
        <f t="shared" si="2"/>
        <v>0.32291666666666663</v>
      </c>
      <c r="T13" s="20">
        <v>0.32291666666666669</v>
      </c>
      <c r="U13" s="19">
        <f t="shared" si="3"/>
        <v>0</v>
      </c>
    </row>
    <row r="14" spans="1:21" ht="19.5" customHeight="1" x14ac:dyDescent="0.2">
      <c r="A14" s="5">
        <v>46331</v>
      </c>
      <c r="B14" s="25" t="s">
        <v>111</v>
      </c>
      <c r="C14" s="24" t="s">
        <v>108</v>
      </c>
      <c r="D14" s="30" t="s">
        <v>109</v>
      </c>
      <c r="E14" s="29" t="s">
        <v>52</v>
      </c>
      <c r="F14" s="32" t="s">
        <v>110</v>
      </c>
      <c r="G14" s="17"/>
      <c r="H14" s="17"/>
      <c r="I14" s="17"/>
      <c r="J14" s="17"/>
      <c r="K14" s="17"/>
      <c r="L14" s="17"/>
      <c r="M14" s="51"/>
      <c r="N14" s="51"/>
      <c r="Q14" s="19">
        <f t="shared" si="0"/>
        <v>0.36458333333333331</v>
      </c>
      <c r="R14" s="17" t="str">
        <f t="shared" si="1"/>
        <v>1:00</v>
      </c>
      <c r="S14" s="19">
        <f t="shared" si="2"/>
        <v>0.32291666666666663</v>
      </c>
      <c r="T14" s="20">
        <v>0.32291666666666669</v>
      </c>
      <c r="U14" s="19">
        <f t="shared" si="3"/>
        <v>0</v>
      </c>
    </row>
    <row r="15" spans="1:21" ht="19.5" customHeight="1" x14ac:dyDescent="0.2">
      <c r="A15" s="5">
        <v>46332</v>
      </c>
      <c r="B15" s="25" t="s">
        <v>112</v>
      </c>
      <c r="C15" s="24" t="s">
        <v>108</v>
      </c>
      <c r="D15" s="31" t="s">
        <v>109</v>
      </c>
      <c r="E15" s="29" t="s">
        <v>52</v>
      </c>
      <c r="F15" s="32" t="s">
        <v>110</v>
      </c>
      <c r="G15" s="17"/>
      <c r="H15" s="17"/>
      <c r="I15" s="17"/>
      <c r="J15" s="17"/>
      <c r="K15" s="17"/>
      <c r="L15" s="17"/>
      <c r="M15" s="52"/>
      <c r="N15" s="52"/>
      <c r="Q15" s="19">
        <f t="shared" si="0"/>
        <v>0.36458333333333331</v>
      </c>
      <c r="R15" s="17" t="str">
        <f>IF(Q15&gt;"8:00"*1,"1:00",IF(AND(Q15&lt;="8:00"*1,Q15&gt;"6:00"*1),"0:45",0))</f>
        <v>1:00</v>
      </c>
      <c r="S15" s="19">
        <f t="shared" si="2"/>
        <v>0.32291666666666663</v>
      </c>
      <c r="T15" s="20">
        <v>0.32291666666666669</v>
      </c>
      <c r="U15" s="19">
        <f>IF((S15-T15)&lt;0,0,S15-T15)</f>
        <v>0</v>
      </c>
    </row>
    <row r="16" spans="1:21" ht="19.5" customHeight="1" x14ac:dyDescent="0.2">
      <c r="A16" s="5">
        <v>46333</v>
      </c>
      <c r="B16" s="25" t="s">
        <v>113</v>
      </c>
      <c r="C16" s="24" t="s">
        <v>108</v>
      </c>
      <c r="D16" s="31" t="s">
        <v>108</v>
      </c>
      <c r="E16" s="29" t="s">
        <v>52</v>
      </c>
      <c r="F16" s="32" t="s">
        <v>108</v>
      </c>
      <c r="G16" s="17"/>
      <c r="H16" s="17"/>
      <c r="I16" s="17"/>
      <c r="J16" s="17"/>
      <c r="K16" s="17"/>
      <c r="L16" s="17"/>
      <c r="M16" s="51"/>
      <c r="N16" s="51"/>
      <c r="Q16" s="19">
        <f t="shared" si="0"/>
        <v>0</v>
      </c>
      <c r="R16" s="17">
        <f t="shared" si="1"/>
        <v>0</v>
      </c>
      <c r="S16" s="19">
        <f t="shared" si="2"/>
        <v>0</v>
      </c>
      <c r="T16" s="20">
        <v>0.32291666666666669</v>
      </c>
      <c r="U16" s="19">
        <f t="shared" si="3"/>
        <v>0</v>
      </c>
    </row>
    <row r="17" spans="1:21" ht="19.5" customHeight="1" x14ac:dyDescent="0.2">
      <c r="A17" s="5">
        <v>46334</v>
      </c>
      <c r="B17" s="25" t="s">
        <v>114</v>
      </c>
      <c r="C17" s="24" t="s">
        <v>108</v>
      </c>
      <c r="D17" s="31" t="s">
        <v>108</v>
      </c>
      <c r="E17" s="29" t="s">
        <v>52</v>
      </c>
      <c r="F17" s="32" t="s">
        <v>108</v>
      </c>
      <c r="G17" s="17"/>
      <c r="H17" s="17"/>
      <c r="I17" s="17"/>
      <c r="J17" s="17"/>
      <c r="K17" s="17"/>
      <c r="L17" s="17"/>
      <c r="M17" s="51"/>
      <c r="N17" s="51"/>
      <c r="Q17" s="19">
        <f t="shared" si="0"/>
        <v>0</v>
      </c>
      <c r="R17" s="17">
        <f t="shared" si="1"/>
        <v>0</v>
      </c>
      <c r="S17" s="19">
        <f t="shared" si="2"/>
        <v>0</v>
      </c>
      <c r="T17" s="20">
        <v>0.32291666666666669</v>
      </c>
      <c r="U17" s="19">
        <f t="shared" si="3"/>
        <v>0</v>
      </c>
    </row>
    <row r="18" spans="1:21" ht="19.5" customHeight="1" x14ac:dyDescent="0.2">
      <c r="A18" s="5">
        <v>46335</v>
      </c>
      <c r="B18" s="25" t="s">
        <v>115</v>
      </c>
      <c r="C18" s="24" t="s">
        <v>108</v>
      </c>
      <c r="D18" s="30" t="s">
        <v>109</v>
      </c>
      <c r="E18" s="29" t="s">
        <v>52</v>
      </c>
      <c r="F18" s="32" t="s">
        <v>110</v>
      </c>
      <c r="G18" s="17"/>
      <c r="H18" s="17"/>
      <c r="I18" s="17"/>
      <c r="J18" s="17"/>
      <c r="K18" s="17"/>
      <c r="L18" s="17"/>
      <c r="M18" s="51"/>
      <c r="N18" s="51"/>
      <c r="Q18" s="19">
        <f t="shared" si="0"/>
        <v>0.36458333333333331</v>
      </c>
      <c r="R18" s="17" t="str">
        <f t="shared" si="1"/>
        <v>1:00</v>
      </c>
      <c r="S18" s="19">
        <f t="shared" si="2"/>
        <v>0.32291666666666663</v>
      </c>
      <c r="T18" s="20">
        <v>0.32291666666666669</v>
      </c>
      <c r="U18" s="19">
        <f t="shared" si="3"/>
        <v>0</v>
      </c>
    </row>
    <row r="19" spans="1:21" ht="19.5" customHeight="1" x14ac:dyDescent="0.2">
      <c r="A19" s="5">
        <v>46336</v>
      </c>
      <c r="B19" s="25" t="s">
        <v>116</v>
      </c>
      <c r="C19" s="24" t="s">
        <v>108</v>
      </c>
      <c r="D19" s="31" t="s">
        <v>109</v>
      </c>
      <c r="E19" s="29" t="s">
        <v>52</v>
      </c>
      <c r="F19" s="32" t="s">
        <v>110</v>
      </c>
      <c r="G19" s="17"/>
      <c r="H19" s="17"/>
      <c r="I19" s="17"/>
      <c r="J19" s="17"/>
      <c r="K19" s="17"/>
      <c r="L19" s="17"/>
      <c r="M19" s="51"/>
      <c r="N19" s="51"/>
      <c r="Q19" s="19">
        <f t="shared" si="0"/>
        <v>0.36458333333333331</v>
      </c>
      <c r="R19" s="17" t="str">
        <f t="shared" si="1"/>
        <v>1:00</v>
      </c>
      <c r="S19" s="19">
        <f t="shared" si="2"/>
        <v>0.32291666666666663</v>
      </c>
      <c r="T19" s="20">
        <v>0.32291666666666669</v>
      </c>
      <c r="U19" s="19">
        <f t="shared" si="3"/>
        <v>0</v>
      </c>
    </row>
    <row r="20" spans="1:21" ht="19.5" customHeight="1" x14ac:dyDescent="0.2">
      <c r="A20" s="5">
        <v>46337</v>
      </c>
      <c r="B20" s="25" t="s">
        <v>117</v>
      </c>
      <c r="C20" s="24" t="s">
        <v>108</v>
      </c>
      <c r="D20" s="31" t="s">
        <v>109</v>
      </c>
      <c r="E20" s="29" t="s">
        <v>52</v>
      </c>
      <c r="F20" s="32" t="s">
        <v>110</v>
      </c>
      <c r="G20" s="17"/>
      <c r="H20" s="17"/>
      <c r="I20" s="17"/>
      <c r="J20" s="17"/>
      <c r="K20" s="17"/>
      <c r="L20" s="17"/>
      <c r="M20" s="51"/>
      <c r="N20" s="51"/>
      <c r="Q20" s="19">
        <f t="shared" si="0"/>
        <v>0.36458333333333331</v>
      </c>
      <c r="R20" s="17" t="str">
        <f t="shared" si="1"/>
        <v>1:00</v>
      </c>
      <c r="S20" s="19">
        <f t="shared" si="2"/>
        <v>0.32291666666666663</v>
      </c>
      <c r="T20" s="20">
        <v>0.32291666666666669</v>
      </c>
      <c r="U20" s="19">
        <f t="shared" si="3"/>
        <v>0</v>
      </c>
    </row>
    <row r="21" spans="1:21" ht="19.5" customHeight="1" x14ac:dyDescent="0.2">
      <c r="A21" s="5">
        <v>46338</v>
      </c>
      <c r="B21" s="25" t="s">
        <v>111</v>
      </c>
      <c r="C21" s="24" t="s">
        <v>108</v>
      </c>
      <c r="D21" s="31" t="s">
        <v>109</v>
      </c>
      <c r="E21" s="29" t="s">
        <v>52</v>
      </c>
      <c r="F21" s="32" t="s">
        <v>110</v>
      </c>
      <c r="G21" s="17"/>
      <c r="H21" s="17"/>
      <c r="I21" s="17"/>
      <c r="J21" s="17"/>
      <c r="K21" s="17"/>
      <c r="L21" s="17"/>
      <c r="M21" s="51"/>
      <c r="N21" s="51"/>
      <c r="Q21" s="19">
        <f t="shared" si="0"/>
        <v>0.36458333333333331</v>
      </c>
      <c r="R21" s="17" t="str">
        <f t="shared" si="1"/>
        <v>1:00</v>
      </c>
      <c r="S21" s="19">
        <f t="shared" si="2"/>
        <v>0.32291666666666663</v>
      </c>
      <c r="T21" s="20">
        <v>0.32291666666666669</v>
      </c>
      <c r="U21" s="19">
        <f t="shared" si="3"/>
        <v>0</v>
      </c>
    </row>
    <row r="22" spans="1:21" ht="19.5" customHeight="1" x14ac:dyDescent="0.2">
      <c r="A22" s="5">
        <v>46339</v>
      </c>
      <c r="B22" s="25" t="s">
        <v>112</v>
      </c>
      <c r="C22" s="24" t="s">
        <v>108</v>
      </c>
      <c r="D22" s="30" t="s">
        <v>109</v>
      </c>
      <c r="E22" s="29" t="s">
        <v>52</v>
      </c>
      <c r="F22" s="32" t="s">
        <v>110</v>
      </c>
      <c r="G22" s="17"/>
      <c r="H22" s="17"/>
      <c r="I22" s="17"/>
      <c r="J22" s="17"/>
      <c r="K22" s="17"/>
      <c r="L22" s="17"/>
      <c r="M22" s="51"/>
      <c r="N22" s="51"/>
      <c r="Q22" s="19">
        <f t="shared" si="0"/>
        <v>0.36458333333333331</v>
      </c>
      <c r="R22" s="17" t="str">
        <f t="shared" si="1"/>
        <v>1:00</v>
      </c>
      <c r="S22" s="19">
        <f t="shared" si="2"/>
        <v>0.32291666666666663</v>
      </c>
      <c r="T22" s="20">
        <v>0.32291666666666669</v>
      </c>
      <c r="U22" s="19">
        <f t="shared" si="3"/>
        <v>0</v>
      </c>
    </row>
    <row r="23" spans="1:21" ht="19.5" customHeight="1" x14ac:dyDescent="0.2">
      <c r="A23" s="5">
        <v>46340</v>
      </c>
      <c r="B23" s="25" t="s">
        <v>113</v>
      </c>
      <c r="C23" s="24" t="s">
        <v>108</v>
      </c>
      <c r="D23" s="31" t="s">
        <v>108</v>
      </c>
      <c r="E23" s="29" t="s">
        <v>52</v>
      </c>
      <c r="F23" s="32" t="s">
        <v>108</v>
      </c>
      <c r="G23" s="17"/>
      <c r="H23" s="17"/>
      <c r="I23" s="17"/>
      <c r="J23" s="17"/>
      <c r="K23" s="17"/>
      <c r="L23" s="17"/>
      <c r="M23" s="51"/>
      <c r="N23" s="51"/>
      <c r="Q23" s="19">
        <f t="shared" si="0"/>
        <v>0</v>
      </c>
      <c r="R23" s="17">
        <f t="shared" si="1"/>
        <v>0</v>
      </c>
      <c r="S23" s="19">
        <f t="shared" si="2"/>
        <v>0</v>
      </c>
      <c r="T23" s="20">
        <v>0.32291666666666669</v>
      </c>
      <c r="U23" s="19">
        <f t="shared" si="3"/>
        <v>0</v>
      </c>
    </row>
    <row r="24" spans="1:21" ht="19.5" customHeight="1" x14ac:dyDescent="0.2">
      <c r="A24" s="5">
        <v>46341</v>
      </c>
      <c r="B24" s="25" t="s">
        <v>114</v>
      </c>
      <c r="C24" s="24" t="s">
        <v>108</v>
      </c>
      <c r="D24" s="31" t="s">
        <v>108</v>
      </c>
      <c r="E24" s="29" t="s">
        <v>52</v>
      </c>
      <c r="F24" s="32" t="s">
        <v>108</v>
      </c>
      <c r="G24" s="17"/>
      <c r="H24" s="17"/>
      <c r="I24" s="17"/>
      <c r="J24" s="17"/>
      <c r="K24" s="17"/>
      <c r="L24" s="17"/>
      <c r="M24" s="51"/>
      <c r="N24" s="51"/>
      <c r="Q24" s="19">
        <f t="shared" si="0"/>
        <v>0</v>
      </c>
      <c r="R24" s="17">
        <f t="shared" si="1"/>
        <v>0</v>
      </c>
      <c r="S24" s="19">
        <f t="shared" si="2"/>
        <v>0</v>
      </c>
      <c r="T24" s="20">
        <v>0.32291666666666669</v>
      </c>
      <c r="U24" s="19">
        <f t="shared" si="3"/>
        <v>0</v>
      </c>
    </row>
    <row r="25" spans="1:21" ht="19.5" customHeight="1" x14ac:dyDescent="0.2">
      <c r="A25" s="5">
        <v>46342</v>
      </c>
      <c r="B25" s="25" t="s">
        <v>115</v>
      </c>
      <c r="C25" s="24" t="s">
        <v>108</v>
      </c>
      <c r="D25" s="31" t="s">
        <v>109</v>
      </c>
      <c r="E25" s="29" t="s">
        <v>52</v>
      </c>
      <c r="F25" s="32" t="s">
        <v>110</v>
      </c>
      <c r="G25" s="17"/>
      <c r="H25" s="17"/>
      <c r="I25" s="17"/>
      <c r="J25" s="17"/>
      <c r="K25" s="17"/>
      <c r="L25" s="17"/>
      <c r="M25" s="51"/>
      <c r="N25" s="51"/>
      <c r="Q25" s="19">
        <f t="shared" si="0"/>
        <v>0.36458333333333331</v>
      </c>
      <c r="R25" s="17" t="str">
        <f t="shared" si="1"/>
        <v>1:00</v>
      </c>
      <c r="S25" s="19">
        <f t="shared" si="2"/>
        <v>0.32291666666666663</v>
      </c>
      <c r="T25" s="20">
        <v>0.32291666666666669</v>
      </c>
      <c r="U25" s="19">
        <f t="shared" si="3"/>
        <v>0</v>
      </c>
    </row>
    <row r="26" spans="1:21" ht="19.5" customHeight="1" x14ac:dyDescent="0.2">
      <c r="A26" s="5">
        <v>46343</v>
      </c>
      <c r="B26" s="25" t="s">
        <v>116</v>
      </c>
      <c r="C26" s="24" t="s">
        <v>108</v>
      </c>
      <c r="D26" s="30" t="s">
        <v>109</v>
      </c>
      <c r="E26" s="29" t="s">
        <v>52</v>
      </c>
      <c r="F26" s="32" t="s">
        <v>110</v>
      </c>
      <c r="G26" s="17"/>
      <c r="H26" s="17"/>
      <c r="I26" s="17"/>
      <c r="J26" s="17"/>
      <c r="K26" s="17"/>
      <c r="L26" s="17"/>
      <c r="M26" s="51"/>
      <c r="N26" s="51"/>
      <c r="Q26" s="19">
        <f t="shared" si="0"/>
        <v>0.36458333333333331</v>
      </c>
      <c r="R26" s="17" t="str">
        <f t="shared" si="1"/>
        <v>1:00</v>
      </c>
      <c r="S26" s="19">
        <f t="shared" si="2"/>
        <v>0.32291666666666663</v>
      </c>
      <c r="T26" s="20">
        <v>0.32291666666666669</v>
      </c>
      <c r="U26" s="19">
        <f t="shared" si="3"/>
        <v>0</v>
      </c>
    </row>
    <row r="27" spans="1:21" ht="19.5" customHeight="1" x14ac:dyDescent="0.2">
      <c r="A27" s="5">
        <v>46344</v>
      </c>
      <c r="B27" s="25" t="s">
        <v>117</v>
      </c>
      <c r="C27" s="24" t="s">
        <v>108</v>
      </c>
      <c r="D27" s="31" t="s">
        <v>109</v>
      </c>
      <c r="E27" s="29" t="s">
        <v>52</v>
      </c>
      <c r="F27" s="32" t="s">
        <v>110</v>
      </c>
      <c r="G27" s="17"/>
      <c r="H27" s="17"/>
      <c r="I27" s="17"/>
      <c r="J27" s="17"/>
      <c r="K27" s="17"/>
      <c r="L27" s="17"/>
      <c r="M27" s="51"/>
      <c r="N27" s="51"/>
      <c r="Q27" s="19">
        <f t="shared" si="0"/>
        <v>0.36458333333333331</v>
      </c>
      <c r="R27" s="17" t="str">
        <f t="shared" si="1"/>
        <v>1:00</v>
      </c>
      <c r="S27" s="19">
        <f t="shared" si="2"/>
        <v>0.32291666666666663</v>
      </c>
      <c r="T27" s="20">
        <v>0.32291666666666669</v>
      </c>
      <c r="U27" s="19">
        <f t="shared" si="3"/>
        <v>0</v>
      </c>
    </row>
    <row r="28" spans="1:21" ht="19.5" customHeight="1" x14ac:dyDescent="0.2">
      <c r="A28" s="5">
        <v>46345</v>
      </c>
      <c r="B28" s="25" t="s">
        <v>111</v>
      </c>
      <c r="C28" s="24" t="s">
        <v>108</v>
      </c>
      <c r="D28" s="31" t="s">
        <v>109</v>
      </c>
      <c r="E28" s="29" t="s">
        <v>52</v>
      </c>
      <c r="F28" s="32" t="s">
        <v>110</v>
      </c>
      <c r="G28" s="17"/>
      <c r="H28" s="17"/>
      <c r="I28" s="17"/>
      <c r="J28" s="17"/>
      <c r="K28" s="17"/>
      <c r="L28" s="17"/>
      <c r="M28" s="51"/>
      <c r="N28" s="51"/>
      <c r="Q28" s="19">
        <f t="shared" si="0"/>
        <v>0.36458333333333331</v>
      </c>
      <c r="R28" s="17" t="str">
        <f t="shared" si="1"/>
        <v>1:00</v>
      </c>
      <c r="S28" s="19">
        <f t="shared" si="2"/>
        <v>0.32291666666666663</v>
      </c>
      <c r="T28" s="20">
        <v>0.32291666666666669</v>
      </c>
      <c r="U28" s="19">
        <f t="shared" si="3"/>
        <v>0</v>
      </c>
    </row>
    <row r="29" spans="1:21" ht="19.5" customHeight="1" x14ac:dyDescent="0.2">
      <c r="A29" s="5">
        <v>46346</v>
      </c>
      <c r="B29" s="25" t="s">
        <v>112</v>
      </c>
      <c r="C29" s="24" t="s">
        <v>108</v>
      </c>
      <c r="D29" s="30" t="s">
        <v>109</v>
      </c>
      <c r="E29" s="29" t="s">
        <v>52</v>
      </c>
      <c r="F29" s="32" t="s">
        <v>110</v>
      </c>
      <c r="G29" s="17"/>
      <c r="H29" s="17"/>
      <c r="I29" s="17"/>
      <c r="J29" s="17"/>
      <c r="K29" s="17"/>
      <c r="L29" s="17"/>
      <c r="M29" s="51"/>
      <c r="N29" s="51"/>
      <c r="Q29" s="19">
        <f t="shared" si="0"/>
        <v>0.36458333333333331</v>
      </c>
      <c r="R29" s="17" t="str">
        <f t="shared" si="1"/>
        <v>1:00</v>
      </c>
      <c r="S29" s="19">
        <f t="shared" si="2"/>
        <v>0.32291666666666663</v>
      </c>
      <c r="T29" s="20">
        <v>0.32291666666666669</v>
      </c>
      <c r="U29" s="19">
        <f t="shared" si="3"/>
        <v>0</v>
      </c>
    </row>
    <row r="30" spans="1:21" ht="19.5" customHeight="1" x14ac:dyDescent="0.2">
      <c r="A30" s="5">
        <v>46347</v>
      </c>
      <c r="B30" s="25" t="s">
        <v>113</v>
      </c>
      <c r="C30" s="24" t="s">
        <v>108</v>
      </c>
      <c r="D30" s="31" t="s">
        <v>108</v>
      </c>
      <c r="E30" s="29" t="s">
        <v>52</v>
      </c>
      <c r="F30" s="32" t="s">
        <v>108</v>
      </c>
      <c r="G30" s="17"/>
      <c r="H30" s="17"/>
      <c r="I30" s="17"/>
      <c r="J30" s="17"/>
      <c r="K30" s="17"/>
      <c r="L30" s="17"/>
      <c r="M30" s="51"/>
      <c r="N30" s="51"/>
      <c r="Q30" s="19">
        <f t="shared" si="0"/>
        <v>0</v>
      </c>
      <c r="R30" s="17">
        <f t="shared" si="1"/>
        <v>0</v>
      </c>
      <c r="S30" s="19">
        <f t="shared" si="2"/>
        <v>0</v>
      </c>
      <c r="T30" s="20">
        <v>0.32291666666666669</v>
      </c>
      <c r="U30" s="19">
        <f t="shared" si="3"/>
        <v>0</v>
      </c>
    </row>
    <row r="31" spans="1:21" ht="19.5" customHeight="1" x14ac:dyDescent="0.2">
      <c r="A31" s="5">
        <v>46348</v>
      </c>
      <c r="B31" s="25" t="s">
        <v>114</v>
      </c>
      <c r="C31" s="24" t="s">
        <v>108</v>
      </c>
      <c r="D31" s="31" t="s">
        <v>108</v>
      </c>
      <c r="E31" s="29" t="s">
        <v>52</v>
      </c>
      <c r="F31" s="32" t="s">
        <v>108</v>
      </c>
      <c r="G31" s="17"/>
      <c r="H31" s="17"/>
      <c r="I31" s="17"/>
      <c r="J31" s="17"/>
      <c r="K31" s="17"/>
      <c r="L31" s="17"/>
      <c r="M31" s="51"/>
      <c r="N31" s="51"/>
      <c r="Q31" s="19">
        <f t="shared" si="0"/>
        <v>0</v>
      </c>
      <c r="R31" s="17">
        <f t="shared" si="1"/>
        <v>0</v>
      </c>
      <c r="S31" s="19">
        <f t="shared" si="2"/>
        <v>0</v>
      </c>
      <c r="T31" s="20">
        <v>0.32291666666666669</v>
      </c>
      <c r="U31" s="19">
        <f t="shared" si="3"/>
        <v>0</v>
      </c>
    </row>
    <row r="32" spans="1:21" ht="19.5" customHeight="1" x14ac:dyDescent="0.2">
      <c r="A32" s="5">
        <v>46349</v>
      </c>
      <c r="B32" s="25" t="s">
        <v>115</v>
      </c>
      <c r="C32" s="24" t="s">
        <v>118</v>
      </c>
      <c r="D32" s="31" t="s">
        <v>108</v>
      </c>
      <c r="E32" s="29" t="s">
        <v>52</v>
      </c>
      <c r="F32" s="32" t="s">
        <v>108</v>
      </c>
      <c r="G32" s="17"/>
      <c r="H32" s="17"/>
      <c r="I32" s="17"/>
      <c r="J32" s="17"/>
      <c r="K32" s="17"/>
      <c r="L32" s="17"/>
      <c r="M32" s="51"/>
      <c r="N32" s="51"/>
      <c r="Q32" s="19">
        <f t="shared" si="0"/>
        <v>0</v>
      </c>
      <c r="R32" s="17">
        <f t="shared" si="1"/>
        <v>0</v>
      </c>
      <c r="S32" s="19">
        <f t="shared" si="2"/>
        <v>0</v>
      </c>
      <c r="T32" s="20">
        <v>0.32291666666666669</v>
      </c>
      <c r="U32" s="19">
        <f t="shared" si="3"/>
        <v>0</v>
      </c>
    </row>
    <row r="33" spans="1:21" ht="19.5" customHeight="1" x14ac:dyDescent="0.2">
      <c r="A33" s="5">
        <v>46350</v>
      </c>
      <c r="B33" s="25" t="s">
        <v>116</v>
      </c>
      <c r="C33" s="24" t="s">
        <v>108</v>
      </c>
      <c r="D33" s="31" t="s">
        <v>109</v>
      </c>
      <c r="E33" s="29" t="s">
        <v>52</v>
      </c>
      <c r="F33" s="32" t="s">
        <v>110</v>
      </c>
      <c r="G33" s="17"/>
      <c r="H33" s="17"/>
      <c r="I33" s="17"/>
      <c r="J33" s="17"/>
      <c r="K33" s="17"/>
      <c r="L33" s="17"/>
      <c r="M33" s="51"/>
      <c r="N33" s="51"/>
      <c r="Q33" s="19">
        <f t="shared" si="0"/>
        <v>0.36458333333333331</v>
      </c>
      <c r="R33" s="17" t="str">
        <f t="shared" si="1"/>
        <v>1:00</v>
      </c>
      <c r="S33" s="19">
        <f t="shared" si="2"/>
        <v>0.32291666666666663</v>
      </c>
      <c r="T33" s="20">
        <v>0.32291666666666669</v>
      </c>
      <c r="U33" s="19">
        <f t="shared" si="3"/>
        <v>0</v>
      </c>
    </row>
    <row r="34" spans="1:21" ht="19.5" customHeight="1" x14ac:dyDescent="0.2">
      <c r="A34" s="5">
        <v>46351</v>
      </c>
      <c r="B34" s="25" t="s">
        <v>117</v>
      </c>
      <c r="C34" s="24" t="s">
        <v>108</v>
      </c>
      <c r="D34" s="31" t="s">
        <v>109</v>
      </c>
      <c r="E34" s="29" t="s">
        <v>52</v>
      </c>
      <c r="F34" s="32" t="s">
        <v>110</v>
      </c>
      <c r="G34" s="17"/>
      <c r="H34" s="17"/>
      <c r="I34" s="17"/>
      <c r="J34" s="17"/>
      <c r="K34" s="17"/>
      <c r="L34" s="17"/>
      <c r="M34" s="51"/>
      <c r="N34" s="51"/>
      <c r="Q34" s="19">
        <f t="shared" si="0"/>
        <v>0.36458333333333331</v>
      </c>
      <c r="R34" s="17" t="str">
        <f t="shared" si="1"/>
        <v>1:00</v>
      </c>
      <c r="S34" s="19">
        <f t="shared" si="2"/>
        <v>0.32291666666666663</v>
      </c>
      <c r="T34" s="20">
        <v>0.32291666666666669</v>
      </c>
      <c r="U34" s="19">
        <f t="shared" si="3"/>
        <v>0</v>
      </c>
    </row>
    <row r="35" spans="1:21" ht="19.5" customHeight="1" x14ac:dyDescent="0.2">
      <c r="A35" s="5">
        <v>46352</v>
      </c>
      <c r="B35" s="25" t="s">
        <v>111</v>
      </c>
      <c r="C35" s="24" t="s">
        <v>108</v>
      </c>
      <c r="D35" s="31" t="s">
        <v>109</v>
      </c>
      <c r="E35" s="29" t="s">
        <v>52</v>
      </c>
      <c r="F35" s="32" t="s">
        <v>110</v>
      </c>
      <c r="G35" s="17"/>
      <c r="H35" s="17"/>
      <c r="I35" s="17"/>
      <c r="J35" s="17"/>
      <c r="K35" s="17"/>
      <c r="L35" s="17"/>
      <c r="M35" s="51"/>
      <c r="N35" s="51"/>
      <c r="Q35" s="19">
        <f t="shared" si="0"/>
        <v>0.36458333333333331</v>
      </c>
      <c r="R35" s="17" t="str">
        <f t="shared" si="1"/>
        <v>1:00</v>
      </c>
      <c r="S35" s="19">
        <f t="shared" si="2"/>
        <v>0.32291666666666663</v>
      </c>
      <c r="T35" s="20">
        <v>0.32291666666666669</v>
      </c>
      <c r="U35" s="19">
        <f t="shared" si="3"/>
        <v>0</v>
      </c>
    </row>
    <row r="36" spans="1:21" ht="19.5" customHeight="1" x14ac:dyDescent="0.2">
      <c r="A36" s="5">
        <v>46353</v>
      </c>
      <c r="B36" s="25" t="s">
        <v>112</v>
      </c>
      <c r="C36" s="24" t="s">
        <v>108</v>
      </c>
      <c r="D36" s="31" t="s">
        <v>109</v>
      </c>
      <c r="E36" s="29" t="s">
        <v>52</v>
      </c>
      <c r="F36" s="32" t="s">
        <v>110</v>
      </c>
      <c r="G36" s="17"/>
      <c r="H36" s="17"/>
      <c r="I36" s="17"/>
      <c r="J36" s="17"/>
      <c r="K36" s="17"/>
      <c r="L36" s="17"/>
      <c r="M36" s="51"/>
      <c r="N36" s="51"/>
      <c r="Q36" s="19">
        <f t="shared" si="0"/>
        <v>0.36458333333333331</v>
      </c>
      <c r="R36" s="17" t="str">
        <f t="shared" si="1"/>
        <v>1:00</v>
      </c>
      <c r="S36" s="19">
        <f t="shared" si="2"/>
        <v>0.32291666666666663</v>
      </c>
      <c r="T36" s="20">
        <v>0.32291666666666669</v>
      </c>
      <c r="U36" s="19">
        <f t="shared" si="3"/>
        <v>0</v>
      </c>
    </row>
    <row r="37" spans="1:21" ht="19.5" customHeight="1" x14ac:dyDescent="0.2">
      <c r="A37" s="5">
        <v>46354</v>
      </c>
      <c r="B37" s="25" t="s">
        <v>113</v>
      </c>
      <c r="C37" s="24" t="s">
        <v>108</v>
      </c>
      <c r="D37" s="31" t="s">
        <v>108</v>
      </c>
      <c r="E37" s="29" t="s">
        <v>52</v>
      </c>
      <c r="F37" s="32" t="s">
        <v>108</v>
      </c>
      <c r="G37" s="17"/>
      <c r="H37" s="17"/>
      <c r="I37" s="17"/>
      <c r="J37" s="17"/>
      <c r="K37" s="17"/>
      <c r="L37" s="17"/>
      <c r="M37" s="51"/>
      <c r="N37" s="51"/>
      <c r="Q37" s="19">
        <f t="shared" si="0"/>
        <v>0</v>
      </c>
      <c r="R37" s="17">
        <f t="shared" si="1"/>
        <v>0</v>
      </c>
      <c r="S37" s="19">
        <f t="shared" si="2"/>
        <v>0</v>
      </c>
      <c r="T37" s="20">
        <v>0.32291666666666669</v>
      </c>
      <c r="U37" s="19">
        <f t="shared" si="3"/>
        <v>0</v>
      </c>
    </row>
    <row r="38" spans="1:21" ht="19.5" customHeight="1" x14ac:dyDescent="0.2">
      <c r="A38" s="5">
        <v>46355</v>
      </c>
      <c r="B38" s="25" t="s">
        <v>114</v>
      </c>
      <c r="C38" s="24" t="s">
        <v>108</v>
      </c>
      <c r="D38" s="31" t="s">
        <v>108</v>
      </c>
      <c r="E38" s="29" t="s">
        <v>52</v>
      </c>
      <c r="F38" s="32" t="s">
        <v>108</v>
      </c>
      <c r="G38" s="17"/>
      <c r="H38" s="17"/>
      <c r="I38" s="17"/>
      <c r="J38" s="17"/>
      <c r="K38" s="17"/>
      <c r="L38" s="17"/>
      <c r="M38" s="51"/>
      <c r="N38" s="51"/>
      <c r="Q38" s="19">
        <f t="shared" si="0"/>
        <v>0</v>
      </c>
      <c r="R38" s="17">
        <f t="shared" si="1"/>
        <v>0</v>
      </c>
      <c r="S38" s="19">
        <f t="shared" si="2"/>
        <v>0</v>
      </c>
      <c r="T38" s="20">
        <v>0.32291666666666669</v>
      </c>
      <c r="U38" s="19">
        <f t="shared" si="3"/>
        <v>0</v>
      </c>
    </row>
    <row r="39" spans="1:21" ht="19.5" customHeight="1" x14ac:dyDescent="0.2">
      <c r="A39" s="5">
        <v>46356</v>
      </c>
      <c r="B39" s="25" t="s">
        <v>115</v>
      </c>
      <c r="C39" s="24" t="s">
        <v>108</v>
      </c>
      <c r="D39" s="31" t="s">
        <v>109</v>
      </c>
      <c r="E39" s="29" t="s">
        <v>52</v>
      </c>
      <c r="F39" s="32" t="s">
        <v>110</v>
      </c>
      <c r="G39" s="17"/>
      <c r="H39" s="17"/>
      <c r="I39" s="17"/>
      <c r="J39" s="17"/>
      <c r="K39" s="17"/>
      <c r="L39" s="17"/>
      <c r="M39" s="51"/>
      <c r="N39" s="51"/>
      <c r="Q39" s="19">
        <f t="shared" si="0"/>
        <v>0.36458333333333331</v>
      </c>
      <c r="R39" s="17" t="str">
        <f t="shared" si="1"/>
        <v>1:00</v>
      </c>
      <c r="S39" s="19">
        <f t="shared" si="2"/>
        <v>0.32291666666666663</v>
      </c>
      <c r="T39" s="20">
        <v>0.32291666666666669</v>
      </c>
      <c r="U39" s="19">
        <f t="shared" si="3"/>
        <v>0</v>
      </c>
    </row>
    <row r="40" spans="1:21" ht="19.5" customHeight="1" x14ac:dyDescent="0.2">
      <c r="A40" s="5"/>
      <c r="B40" s="25"/>
      <c r="C40" s="24"/>
      <c r="D40" s="31"/>
      <c r="E40" s="29"/>
      <c r="F40" s="32"/>
      <c r="G40" s="17"/>
      <c r="H40" s="17"/>
      <c r="I40" s="17"/>
      <c r="J40" s="17"/>
      <c r="K40" s="17"/>
      <c r="L40" s="17"/>
      <c r="M40" s="51"/>
      <c r="N40" s="51"/>
      <c r="Q40" s="19">
        <f t="shared" si="0"/>
        <v>0</v>
      </c>
      <c r="R40" s="17">
        <f t="shared" si="1"/>
        <v>0</v>
      </c>
      <c r="S40" s="19">
        <f t="shared" si="2"/>
        <v>0</v>
      </c>
      <c r="T40" s="20">
        <v>0.32291666666666669</v>
      </c>
      <c r="U40" s="19">
        <f t="shared" si="3"/>
        <v>0</v>
      </c>
    </row>
    <row r="41" spans="1:21" x14ac:dyDescent="0.2">
      <c r="A41" s="2"/>
      <c r="B41" t="s">
        <v>77</v>
      </c>
      <c r="O41" t="s">
        <v>8</v>
      </c>
      <c r="T41" t="s">
        <v>57</v>
      </c>
      <c r="U41" s="33">
        <f>SUM(U10:U40)</f>
        <v>0</v>
      </c>
    </row>
    <row r="42" spans="1:21" x14ac:dyDescent="0.2">
      <c r="A42" s="2"/>
      <c r="B42" t="s">
        <v>61</v>
      </c>
      <c r="O42" t="s">
        <v>14</v>
      </c>
    </row>
    <row r="43" spans="1:21" x14ac:dyDescent="0.2">
      <c r="A43" s="2"/>
      <c r="B43" t="s">
        <v>25</v>
      </c>
    </row>
    <row r="44" spans="1:21" x14ac:dyDescent="0.2">
      <c r="A44" s="2"/>
      <c r="B44" t="s">
        <v>22</v>
      </c>
    </row>
    <row r="45" spans="1:21" x14ac:dyDescent="0.2">
      <c r="B45" t="s">
        <v>81</v>
      </c>
    </row>
    <row r="46" spans="1:21" x14ac:dyDescent="0.2">
      <c r="B46" t="s">
        <v>39</v>
      </c>
    </row>
    <row r="47" spans="1:21" x14ac:dyDescent="0.2">
      <c r="B47" t="s">
        <v>37</v>
      </c>
    </row>
    <row r="49" spans="2:10" x14ac:dyDescent="0.2">
      <c r="B49" t="s">
        <v>27</v>
      </c>
    </row>
    <row r="50" spans="2:10" x14ac:dyDescent="0.2">
      <c r="B50" t="s">
        <v>33</v>
      </c>
    </row>
    <row r="51" spans="2:10" x14ac:dyDescent="0.2">
      <c r="B51" t="s">
        <v>28</v>
      </c>
    </row>
    <row r="52" spans="2:10" x14ac:dyDescent="0.2">
      <c r="B52" t="s">
        <v>78</v>
      </c>
    </row>
    <row r="53" spans="2:10" x14ac:dyDescent="0.2">
      <c r="B53" t="s">
        <v>29</v>
      </c>
    </row>
    <row r="54" spans="2:10" x14ac:dyDescent="0.2">
      <c r="B54" t="s">
        <v>79</v>
      </c>
    </row>
    <row r="55" spans="2:10" x14ac:dyDescent="0.2">
      <c r="B55" t="s">
        <v>23</v>
      </c>
    </row>
    <row r="56" spans="2:10" x14ac:dyDescent="0.2">
      <c r="B56" t="s">
        <v>80</v>
      </c>
    </row>
    <row r="57" spans="2:10" x14ac:dyDescent="0.2">
      <c r="B57" s="3" t="s">
        <v>75</v>
      </c>
      <c r="C57" s="3"/>
      <c r="D57" s="3"/>
      <c r="E57" s="3"/>
      <c r="F57" s="3"/>
      <c r="G57" s="3"/>
      <c r="H57" s="3"/>
      <c r="I57" s="3"/>
      <c r="J57" s="3"/>
    </row>
  </sheetData>
  <mergeCells count="48">
    <mergeCell ref="M36:N36"/>
    <mergeCell ref="M37:N37"/>
    <mergeCell ref="M38:N38"/>
    <mergeCell ref="M39:N39"/>
    <mergeCell ref="M40:N40"/>
    <mergeCell ref="M35:N35"/>
    <mergeCell ref="M24:N24"/>
    <mergeCell ref="M25:N25"/>
    <mergeCell ref="M26:N26"/>
    <mergeCell ref="M27:N27"/>
    <mergeCell ref="M28:N28"/>
    <mergeCell ref="M29:N29"/>
    <mergeCell ref="M30:N30"/>
    <mergeCell ref="M31:N31"/>
    <mergeCell ref="M32:N32"/>
    <mergeCell ref="M33:N33"/>
    <mergeCell ref="M34:N34"/>
    <mergeCell ref="M23:N23"/>
    <mergeCell ref="M12:N12"/>
    <mergeCell ref="M13:N13"/>
    <mergeCell ref="M14:N14"/>
    <mergeCell ref="M15:N15"/>
    <mergeCell ref="M16:N16"/>
    <mergeCell ref="M17:N17"/>
    <mergeCell ref="M18:N18"/>
    <mergeCell ref="M19:N19"/>
    <mergeCell ref="M20:N20"/>
    <mergeCell ref="M21:N21"/>
    <mergeCell ref="M22:N22"/>
    <mergeCell ref="M11:N11"/>
    <mergeCell ref="A6:B6"/>
    <mergeCell ref="A7:B7"/>
    <mergeCell ref="A8:A9"/>
    <mergeCell ref="B8:C9"/>
    <mergeCell ref="D8:D9"/>
    <mergeCell ref="F8:F9"/>
    <mergeCell ref="G8:G9"/>
    <mergeCell ref="H8:K8"/>
    <mergeCell ref="L8:L9"/>
    <mergeCell ref="M8:N9"/>
    <mergeCell ref="M10:N10"/>
    <mergeCell ref="A1:N1"/>
    <mergeCell ref="A3:D3"/>
    <mergeCell ref="E3:N3"/>
    <mergeCell ref="A4:D4"/>
    <mergeCell ref="E4:H4"/>
    <mergeCell ref="I4:K4"/>
    <mergeCell ref="L4:N4"/>
  </mergeCells>
  <phoneticPr fontId="1"/>
  <conditionalFormatting sqref="B10:N40">
    <cfRule type="expression" dxfId="11" priority="1">
      <formula>COUNTIF(INDIRECT("祝日"),$A10)&gt;0</formula>
    </cfRule>
    <cfRule type="expression" dxfId="10" priority="2">
      <formula>OR($B10="土",$B10="日")</formula>
    </cfRule>
  </conditionalFormatting>
  <dataValidations count="3">
    <dataValidation type="time" allowBlank="1" showInputMessage="1" showErrorMessage="1" sqref="D10:D40 F10:F40" xr:uid="{00000000-0002-0000-0800-000000000000}">
      <formula1>0</formula1>
      <formula2>"23:00"+"8:00"</formula2>
    </dataValidation>
    <dataValidation type="list" allowBlank="1" showInputMessage="1" showErrorMessage="1" sqref="L10:L40" xr:uid="{00000000-0002-0000-0800-000001000000}">
      <formula1>$O$41:$O$42</formula1>
    </dataValidation>
    <dataValidation type="list" allowBlank="1" showInputMessage="1" showErrorMessage="1" sqref="G10:K40" xr:uid="{00000000-0002-0000-0800-000002000000}">
      <formula1>$O$41</formula1>
    </dataValidation>
  </dataValidations>
  <pageMargins left="0.41" right="0.46" top="0.52" bottom="0.47"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記入例</vt:lpstr>
      <vt:lpstr>4月</vt:lpstr>
      <vt:lpstr>5月</vt:lpstr>
      <vt:lpstr>6月</vt:lpstr>
      <vt:lpstr>7月</vt:lpstr>
      <vt:lpstr>8月</vt:lpstr>
      <vt:lpstr>9月</vt:lpstr>
      <vt:lpstr>10月</vt:lpstr>
      <vt:lpstr>11月</vt:lpstr>
      <vt:lpstr>12月</vt:lpstr>
      <vt:lpstr>1月</vt:lpstr>
      <vt:lpstr>2月</vt:lpstr>
      <vt:lpstr>3月</vt:lpstr>
      <vt:lpstr>祝日</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記入例!Print_Area</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 広介</dc:creator>
  <cp:lastModifiedBy>ITAI_Kaori</cp:lastModifiedBy>
  <cp:lastPrinted>2019-04-03T01:55:19Z</cp:lastPrinted>
  <dcterms:created xsi:type="dcterms:W3CDTF">1997-01-08T22:48:59Z</dcterms:created>
  <dcterms:modified xsi:type="dcterms:W3CDTF">2026-03-25T12:26:04Z</dcterms:modified>
</cp:coreProperties>
</file>